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6630" activeTab="0"/>
  </bookViews>
  <sheets>
    <sheet name="BAO CAO" sheetId="1" r:id="rId1"/>
    <sheet name="SO SANH 1" sheetId="2" r:id="rId2"/>
    <sheet name="SO SANH 2" sheetId="3" r:id="rId3"/>
  </sheets>
  <definedNames/>
  <calcPr fullCalcOnLoad="1"/>
</workbook>
</file>

<file path=xl/sharedStrings.xml><?xml version="1.0" encoding="utf-8"?>
<sst xmlns="http://schemas.openxmlformats.org/spreadsheetml/2006/main" count="196" uniqueCount="57">
  <si>
    <t>UBND HUYỆN CAM LỘ</t>
  </si>
  <si>
    <t>PHÒNG LAO ĐỘNG-TB&amp;XH</t>
  </si>
  <si>
    <t>TT</t>
  </si>
  <si>
    <t>Chỉ tiêu/nhiệm vụ</t>
  </si>
  <si>
    <t>Đơn vị tính</t>
  </si>
  <si>
    <t>Kết quả thực hiện</t>
  </si>
  <si>
    <t>Ghi chú</t>
  </si>
  <si>
    <t>Số LĐ được tạo việc làm</t>
  </si>
  <si>
    <t>Đối tượng</t>
  </si>
  <si>
    <t>Lao động nữ</t>
  </si>
  <si>
    <t>LĐ trong độ tuổi TN</t>
  </si>
  <si>
    <t>Người tàn tật</t>
  </si>
  <si>
    <t>Người DTTS</t>
  </si>
  <si>
    <t>Thuộc hộ nghèo</t>
  </si>
  <si>
    <t>Thuộc hộ cận nghèo</t>
  </si>
  <si>
    <t xml:space="preserve">Thuộc GĐCS NCC </t>
  </si>
  <si>
    <t>Thuộc GĐ bị thu hồi đất SX</t>
  </si>
  <si>
    <t>Tổng số lao động được tạo việc làm</t>
  </si>
  <si>
    <t>Người</t>
  </si>
  <si>
    <t>Việc làm trong tỉnh:</t>
  </si>
  <si>
    <t xml:space="preserve">- Nông, lâm, ngư nghiệp </t>
  </si>
  <si>
    <t>''</t>
  </si>
  <si>
    <t>- Công nghiệp và xây dựng</t>
  </si>
  <si>
    <t>- Dịch vụ</t>
  </si>
  <si>
    <t>Việc làm ngoài tỉnh</t>
  </si>
  <si>
    <t xml:space="preserve">Làm việc ở nước ngoài </t>
  </si>
  <si>
    <t>Trong đó:</t>
  </si>
  <si>
    <t>3.1</t>
  </si>
  <si>
    <t>Làm việc ở nước ngoài theo hợp đồng (XKLĐ)</t>
  </si>
  <si>
    <t>- Đài Loan</t>
  </si>
  <si>
    <t>- Nhật Bản</t>
  </si>
  <si>
    <t>- Hàn Quốc</t>
  </si>
  <si>
    <t>- Đức</t>
  </si>
  <si>
    <t>3.2</t>
  </si>
  <si>
    <t>Làm việc ở nước ngoài không theo HĐ (đi Lào)</t>
  </si>
  <si>
    <t>Người lập</t>
  </si>
  <si>
    <t>TRƯỞNG PHÒNG</t>
  </si>
  <si>
    <t>Nguyễn Bích Như</t>
  </si>
  <si>
    <t>Lê Văn Vĩnh</t>
  </si>
  <si>
    <t>Xã, thị trấn</t>
  </si>
  <si>
    <t>Thanh An</t>
  </si>
  <si>
    <t>Cam Thủy</t>
  </si>
  <si>
    <t>Cam Hiếu</t>
  </si>
  <si>
    <t>Thị Trấn</t>
  </si>
  <si>
    <t>Cam Tuyền</t>
  </si>
  <si>
    <t>Cam Thành</t>
  </si>
  <si>
    <t>Cam Chính</t>
  </si>
  <si>
    <t>Cam Nghĩa</t>
  </si>
  <si>
    <t>TỔNG HỢP TÌNH HÌNH GIẢI QUYẾT VIỆC LÀM NĂM 2021</t>
  </si>
  <si>
    <t>Cả năm</t>
  </si>
  <si>
    <t>3 tháng</t>
  </si>
  <si>
    <t>9 tháng</t>
  </si>
  <si>
    <t>6 tháng</t>
  </si>
  <si>
    <t>-</t>
  </si>
  <si>
    <t>ko báo</t>
  </si>
  <si>
    <t>Cam Lộ, ngày 29 tháng 11 năm 2021</t>
  </si>
  <si>
    <t>Các trường hợp xã không thống kê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</si>
</sst>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3"/>
      <color indexed="17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b/>
      <i/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3"/>
      <color rgb="FF00B05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B05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 quotePrefix="1">
      <alignment vertical="center" wrapText="1"/>
    </xf>
    <xf numFmtId="0" fontId="72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5" fillId="0" borderId="10" xfId="0" applyFont="1" applyBorder="1" applyAlignment="1" quotePrefix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1" fontId="7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1" fontId="74" fillId="0" borderId="10" xfId="0" applyNumberFormat="1" applyFont="1" applyFill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/>
    </xf>
    <xf numFmtId="1" fontId="74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/>
    </xf>
    <xf numFmtId="1" fontId="84" fillId="0" borderId="10" xfId="0" applyNumberFormat="1" applyFont="1" applyBorder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1" fontId="88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38100</xdr:rowOff>
    </xdr:from>
    <xdr:to>
      <xdr:col>1</xdr:col>
      <xdr:colOff>1209675</xdr:colOff>
      <xdr:row>2</xdr:row>
      <xdr:rowOff>38100</xdr:rowOff>
    </xdr:to>
    <xdr:sp>
      <xdr:nvSpPr>
        <xdr:cNvPr id="1" name="Straight Connector 5"/>
        <xdr:cNvSpPr>
          <a:spLocks/>
        </xdr:cNvSpPr>
      </xdr:nvSpPr>
      <xdr:spPr>
        <a:xfrm>
          <a:off x="952500" y="45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38100</xdr:rowOff>
    </xdr:from>
    <xdr:to>
      <xdr:col>1</xdr:col>
      <xdr:colOff>1209675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952500" y="45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38100</xdr:rowOff>
    </xdr:from>
    <xdr:to>
      <xdr:col>1</xdr:col>
      <xdr:colOff>1019175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3900" y="45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workbookViewId="0" topLeftCell="A1">
      <selection activeCell="I25" sqref="I25:M25"/>
    </sheetView>
  </sheetViews>
  <sheetFormatPr defaultColWidth="9.140625" defaultRowHeight="15"/>
  <cols>
    <col min="1" max="1" width="5.140625" style="1" customWidth="1"/>
    <col min="2" max="2" width="28.140625" style="1" customWidth="1"/>
    <col min="3" max="3" width="9.7109375" style="1" customWidth="1"/>
    <col min="4" max="4" width="9.57421875" style="1" customWidth="1"/>
    <col min="5" max="5" width="10.57421875" style="1" customWidth="1"/>
    <col min="6" max="6" width="8.421875" style="1" customWidth="1"/>
    <col min="7" max="7" width="8.00390625" style="1" customWidth="1"/>
    <col min="8" max="10" width="9.140625" style="1" customWidth="1"/>
    <col min="11" max="11" width="8.00390625" style="1" customWidth="1"/>
    <col min="12" max="12" width="9.140625" style="1" customWidth="1"/>
    <col min="13" max="13" width="6.421875" style="1" customWidth="1"/>
    <col min="14" max="16384" width="9.140625" style="1" customWidth="1"/>
  </cols>
  <sheetData>
    <row r="1" ht="16.5">
      <c r="B1" s="2" t="s">
        <v>0</v>
      </c>
    </row>
    <row r="2" ht="16.5">
      <c r="B2" s="3" t="s">
        <v>1</v>
      </c>
    </row>
    <row r="4" spans="1:13" ht="16.5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1:13" ht="21.75" customHeight="1">
      <c r="A6" s="62" t="s">
        <v>2</v>
      </c>
      <c r="B6" s="62" t="s">
        <v>3</v>
      </c>
      <c r="C6" s="62" t="s">
        <v>4</v>
      </c>
      <c r="D6" s="62" t="s">
        <v>5</v>
      </c>
      <c r="E6" s="62"/>
      <c r="F6" s="62"/>
      <c r="G6" s="62"/>
      <c r="H6" s="62"/>
      <c r="I6" s="62"/>
      <c r="J6" s="62"/>
      <c r="K6" s="62"/>
      <c r="L6" s="62"/>
      <c r="M6" s="62" t="s">
        <v>6</v>
      </c>
    </row>
    <row r="7" spans="1:13" ht="21.75" customHeight="1">
      <c r="A7" s="62"/>
      <c r="B7" s="62"/>
      <c r="C7" s="62"/>
      <c r="D7" s="62" t="s">
        <v>7</v>
      </c>
      <c r="E7" s="62" t="s">
        <v>8</v>
      </c>
      <c r="F7" s="62"/>
      <c r="G7" s="62"/>
      <c r="H7" s="62"/>
      <c r="I7" s="62"/>
      <c r="J7" s="62"/>
      <c r="K7" s="62"/>
      <c r="L7" s="62"/>
      <c r="M7" s="62"/>
    </row>
    <row r="8" spans="1:13" ht="66">
      <c r="A8" s="62"/>
      <c r="B8" s="62"/>
      <c r="C8" s="62"/>
      <c r="D8" s="62"/>
      <c r="E8" s="4" t="s">
        <v>9</v>
      </c>
      <c r="F8" s="5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62"/>
    </row>
    <row r="9" spans="1:13" ht="16.5">
      <c r="A9" s="63" t="s">
        <v>17</v>
      </c>
      <c r="B9" s="63"/>
      <c r="C9" s="6" t="s">
        <v>18</v>
      </c>
      <c r="D9" s="57">
        <v>1252</v>
      </c>
      <c r="E9" s="57">
        <v>631</v>
      </c>
      <c r="F9" s="57">
        <v>751</v>
      </c>
      <c r="G9" s="57"/>
      <c r="H9" s="57"/>
      <c r="I9" s="57"/>
      <c r="J9" s="57">
        <v>6</v>
      </c>
      <c r="K9" s="8"/>
      <c r="L9" s="8"/>
      <c r="M9" s="8"/>
    </row>
    <row r="10" spans="1:13" ht="16.5">
      <c r="A10" s="4">
        <v>1</v>
      </c>
      <c r="B10" s="9" t="s">
        <v>19</v>
      </c>
      <c r="C10" s="6" t="s">
        <v>18</v>
      </c>
      <c r="D10" s="57">
        <v>933</v>
      </c>
      <c r="E10" s="57">
        <v>497</v>
      </c>
      <c r="F10" s="57">
        <v>501</v>
      </c>
      <c r="G10" s="57"/>
      <c r="H10" s="57"/>
      <c r="I10" s="57"/>
      <c r="J10" s="57">
        <v>6</v>
      </c>
      <c r="K10" s="8"/>
      <c r="L10" s="8"/>
      <c r="M10" s="8"/>
    </row>
    <row r="11" spans="1:13" ht="16.5">
      <c r="A11" s="10"/>
      <c r="B11" s="11" t="s">
        <v>20</v>
      </c>
      <c r="C11" s="10" t="s">
        <v>21</v>
      </c>
      <c r="D11" s="56">
        <v>369</v>
      </c>
      <c r="E11" s="56">
        <v>209</v>
      </c>
      <c r="F11" s="56">
        <v>161</v>
      </c>
      <c r="G11" s="56"/>
      <c r="H11" s="56"/>
      <c r="I11" s="56"/>
      <c r="J11" s="56">
        <v>3</v>
      </c>
      <c r="K11" s="12"/>
      <c r="L11" s="12"/>
      <c r="M11" s="12"/>
    </row>
    <row r="12" spans="1:13" ht="18" customHeight="1">
      <c r="A12" s="10"/>
      <c r="B12" s="13" t="s">
        <v>22</v>
      </c>
      <c r="C12" s="10" t="s">
        <v>21</v>
      </c>
      <c r="D12" s="56">
        <v>389</v>
      </c>
      <c r="E12" s="56">
        <v>182</v>
      </c>
      <c r="F12" s="56">
        <v>256</v>
      </c>
      <c r="G12" s="56"/>
      <c r="H12" s="56"/>
      <c r="I12" s="56"/>
      <c r="J12" s="56">
        <v>2</v>
      </c>
      <c r="K12" s="12"/>
      <c r="L12" s="12"/>
      <c r="M12" s="12"/>
    </row>
    <row r="13" spans="1:13" ht="16.5">
      <c r="A13" s="10"/>
      <c r="B13" s="11" t="s">
        <v>23</v>
      </c>
      <c r="C13" s="10" t="s">
        <v>21</v>
      </c>
      <c r="D13" s="56">
        <v>175</v>
      </c>
      <c r="E13" s="56">
        <v>106</v>
      </c>
      <c r="F13" s="56">
        <v>84</v>
      </c>
      <c r="G13" s="56"/>
      <c r="H13" s="56"/>
      <c r="I13" s="56"/>
      <c r="J13" s="56">
        <v>1</v>
      </c>
      <c r="K13" s="12"/>
      <c r="L13" s="12"/>
      <c r="M13" s="12"/>
    </row>
    <row r="14" spans="1:13" ht="16.5">
      <c r="A14" s="4">
        <v>2</v>
      </c>
      <c r="B14" s="9" t="s">
        <v>24</v>
      </c>
      <c r="C14" s="6" t="s">
        <v>18</v>
      </c>
      <c r="D14" s="57">
        <v>253</v>
      </c>
      <c r="E14" s="57">
        <v>106</v>
      </c>
      <c r="F14" s="57">
        <v>190</v>
      </c>
      <c r="G14" s="57"/>
      <c r="H14" s="57"/>
      <c r="I14" s="57"/>
      <c r="J14" s="56"/>
      <c r="K14" s="8"/>
      <c r="L14" s="8"/>
      <c r="M14" s="8"/>
    </row>
    <row r="15" spans="1:13" ht="16.5">
      <c r="A15" s="4">
        <v>3</v>
      </c>
      <c r="B15" s="9" t="s">
        <v>25</v>
      </c>
      <c r="C15" s="6" t="s">
        <v>18</v>
      </c>
      <c r="D15" s="57">
        <v>66</v>
      </c>
      <c r="E15" s="57">
        <v>28</v>
      </c>
      <c r="F15" s="57">
        <v>61</v>
      </c>
      <c r="G15" s="57"/>
      <c r="H15" s="57"/>
      <c r="I15" s="57"/>
      <c r="J15" s="56"/>
      <c r="K15" s="8"/>
      <c r="L15" s="8"/>
      <c r="M15" s="8"/>
    </row>
    <row r="16" spans="1:13" ht="16.5">
      <c r="A16" s="4"/>
      <c r="B16" s="11" t="s">
        <v>26</v>
      </c>
      <c r="C16" s="10"/>
      <c r="D16" s="56"/>
      <c r="E16" s="56"/>
      <c r="F16" s="56"/>
      <c r="G16" s="56"/>
      <c r="H16" s="56"/>
      <c r="I16" s="56"/>
      <c r="J16" s="56"/>
      <c r="K16" s="8"/>
      <c r="L16" s="8"/>
      <c r="M16" s="8"/>
    </row>
    <row r="17" spans="1:13" ht="34.5">
      <c r="A17" s="14" t="s">
        <v>27</v>
      </c>
      <c r="B17" s="15" t="s">
        <v>28</v>
      </c>
      <c r="C17" s="16" t="s">
        <v>18</v>
      </c>
      <c r="D17" s="57">
        <v>57</v>
      </c>
      <c r="E17" s="58">
        <v>25</v>
      </c>
      <c r="F17" s="57">
        <v>56</v>
      </c>
      <c r="G17" s="57"/>
      <c r="H17" s="57"/>
      <c r="I17" s="57"/>
      <c r="J17" s="56"/>
      <c r="K17" s="8"/>
      <c r="L17" s="8"/>
      <c r="M17" s="8"/>
    </row>
    <row r="18" spans="1:13" ht="15.75" customHeight="1">
      <c r="A18" s="14"/>
      <c r="B18" s="11" t="s">
        <v>29</v>
      </c>
      <c r="C18" s="16"/>
      <c r="D18" s="56">
        <v>10</v>
      </c>
      <c r="E18" s="56">
        <v>1</v>
      </c>
      <c r="F18" s="56">
        <v>9</v>
      </c>
      <c r="G18" s="56"/>
      <c r="H18" s="56"/>
      <c r="I18" s="56"/>
      <c r="J18" s="56"/>
      <c r="K18" s="12"/>
      <c r="L18" s="12"/>
      <c r="M18" s="12"/>
    </row>
    <row r="19" spans="1:13" ht="15" customHeight="1">
      <c r="A19" s="10"/>
      <c r="B19" s="11" t="s">
        <v>30</v>
      </c>
      <c r="C19" s="10" t="s">
        <v>21</v>
      </c>
      <c r="D19" s="56">
        <v>45</v>
      </c>
      <c r="E19" s="56">
        <v>22</v>
      </c>
      <c r="F19" s="56">
        <v>45</v>
      </c>
      <c r="G19" s="56"/>
      <c r="H19" s="56"/>
      <c r="I19" s="56"/>
      <c r="J19" s="56"/>
      <c r="K19" s="12"/>
      <c r="L19" s="12"/>
      <c r="M19" s="12"/>
    </row>
    <row r="20" spans="1:13" ht="16.5">
      <c r="A20" s="10"/>
      <c r="B20" s="17" t="s">
        <v>31</v>
      </c>
      <c r="C20" s="10"/>
      <c r="D20" s="56">
        <v>1</v>
      </c>
      <c r="E20" s="56">
        <v>1</v>
      </c>
      <c r="F20" s="56">
        <v>1</v>
      </c>
      <c r="G20" s="56"/>
      <c r="H20" s="56"/>
      <c r="I20" s="56"/>
      <c r="J20" s="56"/>
      <c r="K20" s="12"/>
      <c r="L20" s="12"/>
      <c r="M20" s="12"/>
    </row>
    <row r="21" spans="1:13" ht="16.5">
      <c r="A21" s="10"/>
      <c r="B21" s="17" t="s">
        <v>32</v>
      </c>
      <c r="C21" s="10"/>
      <c r="D21" s="56">
        <v>1</v>
      </c>
      <c r="E21" s="56">
        <v>1</v>
      </c>
      <c r="F21" s="56">
        <v>1</v>
      </c>
      <c r="G21" s="56"/>
      <c r="H21" s="56"/>
      <c r="I21" s="56"/>
      <c r="J21" s="56"/>
      <c r="K21" s="12"/>
      <c r="L21" s="12"/>
      <c r="M21" s="12"/>
    </row>
    <row r="22" spans="1:13" ht="34.5">
      <c r="A22" s="14" t="s">
        <v>33</v>
      </c>
      <c r="B22" s="15" t="s">
        <v>34</v>
      </c>
      <c r="C22" s="16" t="s">
        <v>18</v>
      </c>
      <c r="D22" s="57">
        <v>9</v>
      </c>
      <c r="E22" s="57">
        <v>3</v>
      </c>
      <c r="F22" s="57">
        <v>5</v>
      </c>
      <c r="G22" s="56"/>
      <c r="H22" s="56"/>
      <c r="I22" s="56"/>
      <c r="J22" s="56"/>
      <c r="K22" s="8"/>
      <c r="L22" s="8"/>
      <c r="M22" s="8"/>
    </row>
    <row r="23" spans="1:13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6.5">
      <c r="A24" s="18"/>
      <c r="I24" s="64" t="s">
        <v>55</v>
      </c>
      <c r="J24" s="64"/>
      <c r="K24" s="64"/>
      <c r="L24" s="64"/>
      <c r="M24" s="64"/>
    </row>
    <row r="25" spans="1:13" ht="16.5">
      <c r="A25" s="18"/>
      <c r="B25" s="19" t="s">
        <v>35</v>
      </c>
      <c r="C25" s="20"/>
      <c r="D25" s="20"/>
      <c r="E25" s="20"/>
      <c r="F25" s="20"/>
      <c r="G25" s="20"/>
      <c r="H25" s="20"/>
      <c r="I25" s="65" t="s">
        <v>36</v>
      </c>
      <c r="J25" s="65"/>
      <c r="K25" s="65"/>
      <c r="L25" s="65"/>
      <c r="M25" s="65"/>
    </row>
    <row r="26" spans="1:13" ht="16.5">
      <c r="A26" s="18"/>
      <c r="B26" s="19"/>
      <c r="C26" s="20"/>
      <c r="D26" s="20"/>
      <c r="E26" s="20"/>
      <c r="F26" s="20"/>
      <c r="G26" s="20"/>
      <c r="H26" s="20"/>
      <c r="I26" s="3"/>
      <c r="J26" s="3"/>
      <c r="K26" s="3"/>
      <c r="L26" s="3"/>
      <c r="M26" s="3"/>
    </row>
    <row r="29" spans="2:13" ht="16.5">
      <c r="B29" s="3" t="s">
        <v>37</v>
      </c>
      <c r="C29" s="20"/>
      <c r="D29" s="20"/>
      <c r="E29" s="20"/>
      <c r="F29" s="20"/>
      <c r="G29" s="20"/>
      <c r="H29" s="20"/>
      <c r="I29" s="65" t="s">
        <v>38</v>
      </c>
      <c r="J29" s="65"/>
      <c r="K29" s="65"/>
      <c r="L29" s="65"/>
      <c r="M29" s="65"/>
    </row>
    <row r="30" spans="2:13" ht="16.5">
      <c r="B30" s="3"/>
      <c r="C30" s="20"/>
      <c r="D30" s="20"/>
      <c r="E30" s="20"/>
      <c r="F30" s="20"/>
      <c r="G30" s="20"/>
      <c r="H30" s="20"/>
      <c r="I30" s="3"/>
      <c r="J30" s="3"/>
      <c r="K30" s="3"/>
      <c r="L30" s="3"/>
      <c r="M30" s="3"/>
    </row>
  </sheetData>
  <sheetProtection/>
  <mergeCells count="12">
    <mergeCell ref="A4:M4"/>
    <mergeCell ref="A6:A8"/>
    <mergeCell ref="B6:B8"/>
    <mergeCell ref="C6:C8"/>
    <mergeCell ref="D6:L6"/>
    <mergeCell ref="M6:M8"/>
    <mergeCell ref="D7:D8"/>
    <mergeCell ref="E7:L7"/>
    <mergeCell ref="A9:B9"/>
    <mergeCell ref="I24:M24"/>
    <mergeCell ref="I25:M25"/>
    <mergeCell ref="I29:M2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Layout" workbookViewId="0" topLeftCell="A20">
      <selection activeCell="D26" sqref="D26"/>
    </sheetView>
  </sheetViews>
  <sheetFormatPr defaultColWidth="9.140625" defaultRowHeight="15"/>
  <cols>
    <col min="1" max="1" width="5.140625" style="1" customWidth="1"/>
    <col min="2" max="2" width="31.00390625" style="1" customWidth="1"/>
    <col min="3" max="3" width="6.7109375" style="1" customWidth="1"/>
    <col min="4" max="4" width="9.57421875" style="1" customWidth="1"/>
    <col min="5" max="5" width="10.57421875" style="1" customWidth="1"/>
    <col min="6" max="6" width="8.421875" style="1" customWidth="1"/>
    <col min="7" max="7" width="8.00390625" style="1" customWidth="1"/>
    <col min="8" max="10" width="9.140625" style="1" customWidth="1"/>
    <col min="11" max="11" width="8.00390625" style="1" customWidth="1"/>
    <col min="12" max="12" width="9.140625" style="1" customWidth="1"/>
    <col min="13" max="13" width="6.421875" style="1" customWidth="1"/>
    <col min="14" max="16384" width="9.140625" style="1" customWidth="1"/>
  </cols>
  <sheetData>
    <row r="1" ht="16.5">
      <c r="B1" s="2" t="s">
        <v>0</v>
      </c>
    </row>
    <row r="2" ht="16.5">
      <c r="B2" s="21" t="s">
        <v>1</v>
      </c>
    </row>
    <row r="4" spans="1:13" ht="16.5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1:13" ht="21.75" customHeight="1">
      <c r="A6" s="62" t="s">
        <v>2</v>
      </c>
      <c r="B6" s="62" t="s">
        <v>3</v>
      </c>
      <c r="C6" s="62" t="s">
        <v>4</v>
      </c>
      <c r="D6" s="62" t="s">
        <v>5</v>
      </c>
      <c r="E6" s="62"/>
      <c r="F6" s="62"/>
      <c r="G6" s="62"/>
      <c r="H6" s="62"/>
      <c r="I6" s="62"/>
      <c r="J6" s="62"/>
      <c r="K6" s="62"/>
      <c r="L6" s="62"/>
      <c r="M6" s="62" t="s">
        <v>6</v>
      </c>
    </row>
    <row r="7" spans="1:13" ht="21.75" customHeight="1">
      <c r="A7" s="62"/>
      <c r="B7" s="62"/>
      <c r="C7" s="62"/>
      <c r="D7" s="62" t="s">
        <v>7</v>
      </c>
      <c r="E7" s="62" t="s">
        <v>39</v>
      </c>
      <c r="F7" s="62"/>
      <c r="G7" s="62"/>
      <c r="H7" s="62"/>
      <c r="I7" s="62"/>
      <c r="J7" s="62"/>
      <c r="K7" s="62"/>
      <c r="L7" s="62"/>
      <c r="M7" s="62"/>
    </row>
    <row r="8" spans="1:13" ht="52.5" customHeight="1">
      <c r="A8" s="62"/>
      <c r="B8" s="62"/>
      <c r="C8" s="62"/>
      <c r="D8" s="62"/>
      <c r="E8" s="22" t="s">
        <v>40</v>
      </c>
      <c r="F8" s="5" t="s">
        <v>41</v>
      </c>
      <c r="G8" s="22" t="s">
        <v>42</v>
      </c>
      <c r="H8" s="22" t="s">
        <v>43</v>
      </c>
      <c r="I8" s="22" t="s">
        <v>44</v>
      </c>
      <c r="J8" s="22" t="s">
        <v>45</v>
      </c>
      <c r="K8" s="22" t="s">
        <v>46</v>
      </c>
      <c r="L8" s="22" t="s">
        <v>47</v>
      </c>
      <c r="M8" s="62"/>
    </row>
    <row r="9" spans="1:13" ht="30">
      <c r="A9" s="63" t="s">
        <v>17</v>
      </c>
      <c r="B9" s="63"/>
      <c r="C9" s="23" t="s">
        <v>18</v>
      </c>
      <c r="D9" s="7">
        <f>SUM(E9:L9)</f>
        <v>1247</v>
      </c>
      <c r="E9" s="59">
        <f>'SO SANH 2'!K9</f>
        <v>259</v>
      </c>
      <c r="F9" s="59">
        <f>'SO SANH 2'!O9</f>
        <v>119</v>
      </c>
      <c r="G9" s="59">
        <f>'SO SANH 2'!S9</f>
        <v>118</v>
      </c>
      <c r="H9" s="59">
        <f>'SO SANH 2'!W9</f>
        <v>197</v>
      </c>
      <c r="I9" s="59">
        <f>'SO SANH 2'!AA9</f>
        <v>91</v>
      </c>
      <c r="J9" s="59">
        <f>'SO SANH 2'!AE9</f>
        <v>236</v>
      </c>
      <c r="K9" s="59">
        <f>'SO SANH 2'!AI9</f>
        <v>88</v>
      </c>
      <c r="L9" s="59">
        <f>'SO SANH 2'!AM9</f>
        <v>139</v>
      </c>
      <c r="M9" s="8"/>
    </row>
    <row r="10" spans="1:13" ht="30">
      <c r="A10" s="22">
        <v>1</v>
      </c>
      <c r="B10" s="9" t="s">
        <v>19</v>
      </c>
      <c r="C10" s="23" t="s">
        <v>18</v>
      </c>
      <c r="D10" s="7">
        <f aca="true" t="shared" si="0" ref="D10:D22">SUM(E10:L10)</f>
        <v>933</v>
      </c>
      <c r="E10" s="59">
        <f>'SO SANH 2'!K10</f>
        <v>164</v>
      </c>
      <c r="F10" s="59">
        <f>'SO SANH 2'!O10</f>
        <v>84</v>
      </c>
      <c r="G10" s="59">
        <f>'SO SANH 2'!S10</f>
        <v>80</v>
      </c>
      <c r="H10" s="59">
        <f>'SO SANH 2'!W10</f>
        <v>165</v>
      </c>
      <c r="I10" s="59">
        <f>'SO SANH 2'!AA10</f>
        <v>68</v>
      </c>
      <c r="J10" s="59">
        <f>'SO SANH 2'!AE10</f>
        <v>173</v>
      </c>
      <c r="K10" s="59">
        <f>'SO SANH 2'!AI10</f>
        <v>79</v>
      </c>
      <c r="L10" s="59">
        <f>'SO SANH 2'!AM10</f>
        <v>120</v>
      </c>
      <c r="M10" s="8"/>
    </row>
    <row r="11" spans="1:13" ht="16.5">
      <c r="A11" s="10"/>
      <c r="B11" s="11" t="s">
        <v>20</v>
      </c>
      <c r="C11" s="24" t="s">
        <v>21</v>
      </c>
      <c r="D11" s="7">
        <f t="shared" si="0"/>
        <v>369</v>
      </c>
      <c r="E11" s="59">
        <f>'SO SANH 2'!K11</f>
        <v>52</v>
      </c>
      <c r="F11" s="59">
        <f>'SO SANH 2'!O11</f>
        <v>16</v>
      </c>
      <c r="G11" s="59">
        <f>'SO SANH 2'!S11</f>
        <v>18</v>
      </c>
      <c r="H11" s="59">
        <f>'SO SANH 2'!W11</f>
        <v>68</v>
      </c>
      <c r="I11" s="59">
        <f>'SO SANH 2'!AA11</f>
        <v>54</v>
      </c>
      <c r="J11" s="59">
        <f>'SO SANH 2'!AE11</f>
        <v>68</v>
      </c>
      <c r="K11" s="59">
        <f>'SO SANH 2'!AI11</f>
        <v>52</v>
      </c>
      <c r="L11" s="59">
        <f>'SO SANH 2'!AM11</f>
        <v>41</v>
      </c>
      <c r="M11" s="12"/>
    </row>
    <row r="12" spans="1:13" ht="18" customHeight="1">
      <c r="A12" s="10"/>
      <c r="B12" s="13" t="s">
        <v>22</v>
      </c>
      <c r="C12" s="24" t="s">
        <v>21</v>
      </c>
      <c r="D12" s="7">
        <f t="shared" si="0"/>
        <v>389</v>
      </c>
      <c r="E12" s="59">
        <f>'SO SANH 2'!K12</f>
        <v>64</v>
      </c>
      <c r="F12" s="59">
        <f>'SO SANH 2'!O12</f>
        <v>50</v>
      </c>
      <c r="G12" s="59">
        <f>'SO SANH 2'!S12</f>
        <v>29</v>
      </c>
      <c r="H12" s="59">
        <f>'SO SANH 2'!W12</f>
        <v>60</v>
      </c>
      <c r="I12" s="59">
        <f>'SO SANH 2'!AA12</f>
        <v>14</v>
      </c>
      <c r="J12" s="59">
        <f>'SO SANH 2'!AE12</f>
        <v>85</v>
      </c>
      <c r="K12" s="59">
        <f>'SO SANH 2'!AI12</f>
        <v>27</v>
      </c>
      <c r="L12" s="59">
        <f>'SO SANH 2'!AM12</f>
        <v>60</v>
      </c>
      <c r="M12" s="12"/>
    </row>
    <row r="13" spans="1:13" ht="16.5">
      <c r="A13" s="10"/>
      <c r="B13" s="11" t="s">
        <v>23</v>
      </c>
      <c r="C13" s="24" t="s">
        <v>21</v>
      </c>
      <c r="D13" s="7">
        <f t="shared" si="0"/>
        <v>175</v>
      </c>
      <c r="E13" s="59">
        <f>'SO SANH 2'!K13</f>
        <v>48</v>
      </c>
      <c r="F13" s="59">
        <f>'SO SANH 2'!O13</f>
        <v>18</v>
      </c>
      <c r="G13" s="59">
        <f>'SO SANH 2'!S13</f>
        <v>33</v>
      </c>
      <c r="H13" s="59">
        <f>'SO SANH 2'!W13</f>
        <v>37</v>
      </c>
      <c r="I13" s="59">
        <f>'SO SANH 2'!AA13</f>
        <v>0</v>
      </c>
      <c r="J13" s="59">
        <f>'SO SANH 2'!AE13</f>
        <v>20</v>
      </c>
      <c r="K13" s="59">
        <f>'SO SANH 2'!AI13</f>
        <v>0</v>
      </c>
      <c r="L13" s="59">
        <f>'SO SANH 2'!AM13</f>
        <v>19</v>
      </c>
      <c r="M13" s="12"/>
    </row>
    <row r="14" spans="1:13" ht="30">
      <c r="A14" s="22">
        <v>2</v>
      </c>
      <c r="B14" s="9" t="s">
        <v>24</v>
      </c>
      <c r="C14" s="23" t="s">
        <v>18</v>
      </c>
      <c r="D14" s="7">
        <f t="shared" si="0"/>
        <v>253</v>
      </c>
      <c r="E14" s="59">
        <f>'SO SANH 2'!K14</f>
        <v>91</v>
      </c>
      <c r="F14" s="59">
        <f>'SO SANH 2'!O14</f>
        <v>24</v>
      </c>
      <c r="G14" s="59">
        <f>'SO SANH 2'!S14</f>
        <v>23</v>
      </c>
      <c r="H14" s="59">
        <f>'SO SANH 2'!W14</f>
        <v>30</v>
      </c>
      <c r="I14" s="59">
        <f>'SO SANH 2'!AA14</f>
        <v>20</v>
      </c>
      <c r="J14" s="59">
        <f>'SO SANH 2'!AE14</f>
        <v>50</v>
      </c>
      <c r="K14" s="59">
        <f>'SO SANH 2'!AI14</f>
        <v>5</v>
      </c>
      <c r="L14" s="59">
        <f>'SO SANH 2'!AM14</f>
        <v>10</v>
      </c>
      <c r="M14" s="8"/>
    </row>
    <row r="15" spans="1:13" ht="30">
      <c r="A15" s="22">
        <v>3</v>
      </c>
      <c r="B15" s="9" t="s">
        <v>25</v>
      </c>
      <c r="C15" s="23" t="s">
        <v>18</v>
      </c>
      <c r="D15" s="7">
        <f t="shared" si="0"/>
        <v>61</v>
      </c>
      <c r="E15" s="59">
        <f>'SO SANH 2'!K15</f>
        <v>4</v>
      </c>
      <c r="F15" s="59">
        <f>'SO SANH 2'!O15</f>
        <v>11</v>
      </c>
      <c r="G15" s="59">
        <f>'SO SANH 2'!S15</f>
        <v>15</v>
      </c>
      <c r="H15" s="59">
        <f>'SO SANH 2'!W15</f>
        <v>2</v>
      </c>
      <c r="I15" s="59">
        <f>'SO SANH 2'!AA15</f>
        <v>3</v>
      </c>
      <c r="J15" s="59">
        <f>'SO SANH 2'!AE15</f>
        <v>13</v>
      </c>
      <c r="K15" s="59">
        <f>'SO SANH 2'!AI15</f>
        <v>4</v>
      </c>
      <c r="L15" s="59">
        <f>'SO SANH 2'!AM15</f>
        <v>9</v>
      </c>
      <c r="M15" s="8"/>
    </row>
    <row r="16" spans="1:13" ht="16.5">
      <c r="A16" s="22"/>
      <c r="B16" s="11" t="s">
        <v>26</v>
      </c>
      <c r="C16" s="24"/>
      <c r="D16" s="7"/>
      <c r="E16" s="59"/>
      <c r="F16" s="59">
        <f>'SO SANH 2'!O16</f>
        <v>0</v>
      </c>
      <c r="G16" s="59"/>
      <c r="H16" s="59"/>
      <c r="I16" s="59"/>
      <c r="J16" s="59"/>
      <c r="K16" s="59"/>
      <c r="L16" s="59">
        <f>'SO SANH 2'!AM16</f>
        <v>0</v>
      </c>
      <c r="M16" s="8"/>
    </row>
    <row r="17" spans="1:13" ht="34.5">
      <c r="A17" s="14" t="s">
        <v>27</v>
      </c>
      <c r="B17" s="15" t="s">
        <v>28</v>
      </c>
      <c r="C17" s="23" t="s">
        <v>18</v>
      </c>
      <c r="D17" s="7">
        <f t="shared" si="0"/>
        <v>52</v>
      </c>
      <c r="E17" s="59">
        <f>'SO SANH 2'!K17</f>
        <v>4</v>
      </c>
      <c r="F17" s="59">
        <f>'SO SANH 2'!O17</f>
        <v>11</v>
      </c>
      <c r="G17" s="59">
        <f>'SO SANH 2'!S17</f>
        <v>6</v>
      </c>
      <c r="H17" s="59">
        <f>'SO SANH 2'!W17</f>
        <v>2</v>
      </c>
      <c r="I17" s="59">
        <f>'SO SANH 2'!AA17</f>
        <v>3</v>
      </c>
      <c r="J17" s="59">
        <f>'SO SANH 2'!AE17</f>
        <v>13</v>
      </c>
      <c r="K17" s="59">
        <f>'SO SANH 2'!AI17</f>
        <v>4</v>
      </c>
      <c r="L17" s="59">
        <f>'SO SANH 2'!AM17</f>
        <v>9</v>
      </c>
      <c r="M17" s="8"/>
    </row>
    <row r="18" spans="1:13" ht="15.75" customHeight="1">
      <c r="A18" s="14"/>
      <c r="B18" s="11" t="s">
        <v>29</v>
      </c>
      <c r="C18" s="23"/>
      <c r="D18" s="7">
        <f t="shared" si="0"/>
        <v>9</v>
      </c>
      <c r="E18" s="59">
        <f>'SO SANH 2'!K18</f>
        <v>0</v>
      </c>
      <c r="F18" s="59">
        <f>'SO SANH 2'!O18</f>
        <v>4</v>
      </c>
      <c r="G18" s="59">
        <f>'SO SANH 2'!S18</f>
        <v>1</v>
      </c>
      <c r="H18" s="59">
        <f>'SO SANH 2'!W18</f>
        <v>0</v>
      </c>
      <c r="I18" s="59">
        <f>'SO SANH 2'!AA18</f>
        <v>0</v>
      </c>
      <c r="J18" s="59">
        <f>'SO SANH 2'!AE18</f>
        <v>0</v>
      </c>
      <c r="K18" s="59">
        <f>'SO SANH 2'!AI18</f>
        <v>1</v>
      </c>
      <c r="L18" s="59">
        <f>'SO SANH 2'!AM18</f>
        <v>3</v>
      </c>
      <c r="M18" s="12"/>
    </row>
    <row r="19" spans="1:13" ht="15" customHeight="1">
      <c r="A19" s="10"/>
      <c r="B19" s="11" t="s">
        <v>30</v>
      </c>
      <c r="C19" s="24" t="s">
        <v>21</v>
      </c>
      <c r="D19" s="7">
        <f t="shared" si="0"/>
        <v>41</v>
      </c>
      <c r="E19" s="59">
        <f>'SO SANH 2'!K19</f>
        <v>4</v>
      </c>
      <c r="F19" s="59">
        <f>'SO SANH 2'!O19</f>
        <v>7</v>
      </c>
      <c r="G19" s="59">
        <f>'SO SANH 2'!S19</f>
        <v>5</v>
      </c>
      <c r="H19" s="59">
        <f>'SO SANH 2'!W19</f>
        <v>2</v>
      </c>
      <c r="I19" s="59">
        <f>'SO SANH 2'!AA19</f>
        <v>3</v>
      </c>
      <c r="J19" s="59">
        <f>'SO SANH 2'!AE19</f>
        <v>12</v>
      </c>
      <c r="K19" s="59">
        <f>'SO SANH 2'!AI19</f>
        <v>2</v>
      </c>
      <c r="L19" s="59">
        <f>'SO SANH 2'!AM19</f>
        <v>6</v>
      </c>
      <c r="M19" s="12"/>
    </row>
    <row r="20" spans="1:13" ht="16.5">
      <c r="A20" s="10"/>
      <c r="B20" s="17" t="s">
        <v>31</v>
      </c>
      <c r="C20" s="24"/>
      <c r="D20" s="7">
        <f t="shared" si="0"/>
        <v>1</v>
      </c>
      <c r="E20" s="59">
        <f>'SO SANH 2'!K20</f>
        <v>0</v>
      </c>
      <c r="F20" s="59">
        <f>'SO SANH 2'!O20</f>
        <v>0</v>
      </c>
      <c r="G20" s="59">
        <f>'SO SANH 2'!S20</f>
        <v>0</v>
      </c>
      <c r="H20" s="59">
        <f>'SO SANH 2'!W20</f>
        <v>0</v>
      </c>
      <c r="I20" s="59">
        <f>'SO SANH 2'!AA20</f>
        <v>0</v>
      </c>
      <c r="J20" s="59">
        <f>'SO SANH 2'!AE20</f>
        <v>1</v>
      </c>
      <c r="K20" s="59">
        <f>'SO SANH 2'!AI20</f>
        <v>0</v>
      </c>
      <c r="L20" s="59">
        <f>'SO SANH 2'!AM20</f>
        <v>0</v>
      </c>
      <c r="M20" s="12"/>
    </row>
    <row r="21" spans="1:13" ht="16.5">
      <c r="A21" s="10"/>
      <c r="B21" s="17" t="s">
        <v>32</v>
      </c>
      <c r="C21" s="24"/>
      <c r="D21" s="7">
        <f t="shared" si="0"/>
        <v>1</v>
      </c>
      <c r="E21" s="59">
        <f>'SO SANH 2'!K21</f>
        <v>0</v>
      </c>
      <c r="F21" s="59">
        <f>'SO SANH 2'!O21</f>
        <v>0</v>
      </c>
      <c r="G21" s="59">
        <f>'SO SANH 2'!S21</f>
        <v>0</v>
      </c>
      <c r="H21" s="59">
        <f>'SO SANH 2'!W21</f>
        <v>0</v>
      </c>
      <c r="I21" s="59">
        <f>'SO SANH 2'!AA21</f>
        <v>0</v>
      </c>
      <c r="J21" s="59">
        <f>'SO SANH 2'!AE21</f>
        <v>0</v>
      </c>
      <c r="K21" s="59">
        <f>'SO SANH 2'!AI21</f>
        <v>1</v>
      </c>
      <c r="L21" s="59">
        <f>'SO SANH 2'!AM21</f>
        <v>0</v>
      </c>
      <c r="M21" s="12"/>
    </row>
    <row r="22" spans="1:13" ht="34.5">
      <c r="A22" s="14" t="s">
        <v>33</v>
      </c>
      <c r="B22" s="15" t="s">
        <v>34</v>
      </c>
      <c r="C22" s="23" t="s">
        <v>18</v>
      </c>
      <c r="D22" s="7">
        <f t="shared" si="0"/>
        <v>9</v>
      </c>
      <c r="E22" s="59">
        <f>'SO SANH 2'!K22</f>
        <v>0</v>
      </c>
      <c r="F22" s="59">
        <f>'SO SANH 2'!O22</f>
        <v>0</v>
      </c>
      <c r="G22" s="59">
        <f>'SO SANH 2'!S22</f>
        <v>9</v>
      </c>
      <c r="H22" s="59">
        <f>'SO SANH 2'!W22</f>
        <v>0</v>
      </c>
      <c r="I22" s="59">
        <f>'SO SANH 2'!AA22</f>
        <v>0</v>
      </c>
      <c r="J22" s="59">
        <f>'SO SANH 2'!AE22</f>
        <v>0</v>
      </c>
      <c r="K22" s="59">
        <f>'SO SANH 2'!AI22</f>
        <v>0</v>
      </c>
      <c r="L22" s="59">
        <f>'SO SANH 2'!AM22</f>
        <v>0</v>
      </c>
      <c r="M22" s="8"/>
    </row>
    <row r="23" spans="1:13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6.5">
      <c r="A24" s="18"/>
      <c r="I24" s="64" t="s">
        <v>55</v>
      </c>
      <c r="J24" s="64"/>
      <c r="K24" s="64"/>
      <c r="L24" s="64"/>
      <c r="M24" s="64"/>
    </row>
    <row r="25" spans="1:13" ht="16.5">
      <c r="A25" s="18"/>
      <c r="B25" s="19" t="s">
        <v>35</v>
      </c>
      <c r="C25" s="20"/>
      <c r="D25" s="20"/>
      <c r="E25" s="20"/>
      <c r="F25" s="20"/>
      <c r="G25" s="20"/>
      <c r="H25" s="20"/>
      <c r="I25" s="65" t="s">
        <v>36</v>
      </c>
      <c r="J25" s="65"/>
      <c r="K25" s="65"/>
      <c r="L25" s="65"/>
      <c r="M25" s="65"/>
    </row>
    <row r="26" spans="1:13" ht="16.5">
      <c r="A26" s="18"/>
      <c r="B26" s="19"/>
      <c r="C26" s="20"/>
      <c r="D26" s="20"/>
      <c r="E26" s="20"/>
      <c r="F26" s="20"/>
      <c r="G26" s="20"/>
      <c r="H26" s="20"/>
      <c r="I26" s="21"/>
      <c r="J26" s="21"/>
      <c r="K26" s="21"/>
      <c r="L26" s="21"/>
      <c r="M26" s="21"/>
    </row>
    <row r="29" spans="2:13" ht="16.5">
      <c r="B29" s="21" t="s">
        <v>37</v>
      </c>
      <c r="C29" s="20"/>
      <c r="D29" s="20"/>
      <c r="E29" s="20"/>
      <c r="F29" s="20"/>
      <c r="G29" s="20"/>
      <c r="H29" s="20"/>
      <c r="I29" s="65" t="s">
        <v>38</v>
      </c>
      <c r="J29" s="65"/>
      <c r="K29" s="65"/>
      <c r="L29" s="65"/>
      <c r="M29" s="65"/>
    </row>
    <row r="30" spans="2:13" ht="16.5">
      <c r="B30" s="21"/>
      <c r="C30" s="20"/>
      <c r="D30" s="20"/>
      <c r="E30" s="20"/>
      <c r="F30" s="20"/>
      <c r="G30" s="20"/>
      <c r="H30" s="20"/>
      <c r="I30" s="21"/>
      <c r="J30" s="21"/>
      <c r="K30" s="21"/>
      <c r="L30" s="21"/>
      <c r="M30" s="21"/>
    </row>
  </sheetData>
  <sheetProtection/>
  <mergeCells count="12">
    <mergeCell ref="A9:B9"/>
    <mergeCell ref="I24:M24"/>
    <mergeCell ref="I25:M25"/>
    <mergeCell ref="I29:M29"/>
    <mergeCell ref="A4:M4"/>
    <mergeCell ref="A6:A8"/>
    <mergeCell ref="B6:B8"/>
    <mergeCell ref="C6:C8"/>
    <mergeCell ref="D6:L6"/>
    <mergeCell ref="M6:M8"/>
    <mergeCell ref="D7:D8"/>
    <mergeCell ref="E7:L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0"/>
  <sheetViews>
    <sheetView view="pageLayout" workbookViewId="0" topLeftCell="A10">
      <selection activeCell="Q20" sqref="Q20"/>
    </sheetView>
  </sheetViews>
  <sheetFormatPr defaultColWidth="9.140625" defaultRowHeight="15"/>
  <cols>
    <col min="1" max="1" width="4.57421875" style="1" customWidth="1"/>
    <col min="2" max="2" width="18.421875" style="1" customWidth="1"/>
    <col min="3" max="3" width="6.140625" style="1" customWidth="1"/>
    <col min="4" max="4" width="4.8515625" style="1" customWidth="1"/>
    <col min="5" max="5" width="5.421875" style="1" customWidth="1"/>
    <col min="6" max="7" width="5.8515625" style="1" customWidth="1"/>
    <col min="8" max="8" width="4.7109375" style="1" customWidth="1"/>
    <col min="9" max="9" width="5.28125" style="1" customWidth="1"/>
    <col min="10" max="10" width="5.140625" style="1" customWidth="1"/>
    <col min="11" max="11" width="5.28125" style="1" customWidth="1"/>
    <col min="12" max="12" width="4.57421875" style="1" customWidth="1"/>
    <col min="13" max="13" width="5.421875" style="1" customWidth="1"/>
    <col min="14" max="14" width="4.8515625" style="1" customWidth="1"/>
    <col min="15" max="15" width="4.7109375" style="1" customWidth="1"/>
    <col min="16" max="16" width="4.57421875" style="1" customWidth="1"/>
    <col min="17" max="17" width="4.8515625" style="1" customWidth="1"/>
    <col min="18" max="18" width="5.00390625" style="1" customWidth="1"/>
    <col min="19" max="19" width="4.8515625" style="1" customWidth="1"/>
    <col min="20" max="20" width="4.57421875" style="1" customWidth="1"/>
    <col min="21" max="21" width="5.28125" style="1" customWidth="1"/>
    <col min="22" max="22" width="5.57421875" style="1" customWidth="1"/>
    <col min="23" max="23" width="4.7109375" style="1" customWidth="1"/>
    <col min="24" max="24" width="4.8515625" style="1" customWidth="1"/>
    <col min="25" max="25" width="4.57421875" style="1" customWidth="1"/>
    <col min="26" max="28" width="4.8515625" style="1" customWidth="1"/>
    <col min="29" max="29" width="4.421875" style="1" customWidth="1"/>
    <col min="30" max="30" width="4.8515625" style="1" customWidth="1"/>
    <col min="31" max="31" width="5.00390625" style="1" customWidth="1"/>
    <col min="32" max="32" width="4.8515625" style="1" customWidth="1"/>
    <col min="33" max="33" width="5.00390625" style="1" customWidth="1"/>
    <col min="34" max="34" width="4.8515625" style="1" customWidth="1"/>
    <col min="35" max="35" width="5.421875" style="1" customWidth="1"/>
    <col min="36" max="38" width="4.57421875" style="1" customWidth="1"/>
    <col min="39" max="39" width="5.140625" style="1" customWidth="1"/>
    <col min="40" max="40" width="10.57421875" style="60" customWidth="1"/>
    <col min="41" max="16384" width="9.140625" style="1" customWidth="1"/>
  </cols>
  <sheetData>
    <row r="1" ht="16.5">
      <c r="B1" s="2" t="s">
        <v>0</v>
      </c>
    </row>
    <row r="2" ht="16.5">
      <c r="B2" s="21" t="s">
        <v>1</v>
      </c>
    </row>
    <row r="4" spans="1:39" ht="16.5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 t="s">
        <v>48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6" spans="1:40" ht="21.75" customHeight="1">
      <c r="A6" s="75" t="s">
        <v>2</v>
      </c>
      <c r="B6" s="75" t="s">
        <v>3</v>
      </c>
      <c r="C6" s="75" t="s">
        <v>4</v>
      </c>
      <c r="D6" s="72" t="s">
        <v>5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4"/>
      <c r="AN6" s="76" t="s">
        <v>56</v>
      </c>
    </row>
    <row r="7" spans="1:40" ht="23.25" customHeight="1">
      <c r="A7" s="75"/>
      <c r="B7" s="75"/>
      <c r="C7" s="75"/>
      <c r="D7" s="68" t="s">
        <v>7</v>
      </c>
      <c r="E7" s="69"/>
      <c r="F7" s="69"/>
      <c r="G7" s="70"/>
      <c r="H7" s="72" t="s">
        <v>40</v>
      </c>
      <c r="I7" s="73"/>
      <c r="J7" s="73"/>
      <c r="K7" s="74"/>
      <c r="L7" s="72" t="s">
        <v>41</v>
      </c>
      <c r="M7" s="73"/>
      <c r="N7" s="73"/>
      <c r="O7" s="74"/>
      <c r="P7" s="72" t="s">
        <v>42</v>
      </c>
      <c r="Q7" s="73"/>
      <c r="R7" s="73"/>
      <c r="S7" s="74"/>
      <c r="T7" s="72" t="s">
        <v>43</v>
      </c>
      <c r="U7" s="73"/>
      <c r="V7" s="73"/>
      <c r="W7" s="74"/>
      <c r="X7" s="72" t="s">
        <v>44</v>
      </c>
      <c r="Y7" s="73"/>
      <c r="Z7" s="73"/>
      <c r="AA7" s="74"/>
      <c r="AB7" s="72" t="s">
        <v>45</v>
      </c>
      <c r="AC7" s="73"/>
      <c r="AD7" s="73"/>
      <c r="AE7" s="74"/>
      <c r="AF7" s="72" t="s">
        <v>46</v>
      </c>
      <c r="AG7" s="73"/>
      <c r="AH7" s="73"/>
      <c r="AI7" s="74"/>
      <c r="AJ7" s="72" t="s">
        <v>47</v>
      </c>
      <c r="AK7" s="73"/>
      <c r="AL7" s="73"/>
      <c r="AM7" s="74"/>
      <c r="AN7" s="77"/>
    </row>
    <row r="8" spans="1:40" ht="25.5" customHeight="1">
      <c r="A8" s="75"/>
      <c r="B8" s="75"/>
      <c r="C8" s="75"/>
      <c r="D8" s="53" t="s">
        <v>50</v>
      </c>
      <c r="E8" s="53" t="s">
        <v>52</v>
      </c>
      <c r="F8" s="53" t="s">
        <v>51</v>
      </c>
      <c r="G8" s="54" t="s">
        <v>49</v>
      </c>
      <c r="H8" s="53" t="s">
        <v>50</v>
      </c>
      <c r="I8" s="53" t="s">
        <v>52</v>
      </c>
      <c r="J8" s="53" t="s">
        <v>51</v>
      </c>
      <c r="K8" s="55" t="s">
        <v>49</v>
      </c>
      <c r="L8" s="53" t="s">
        <v>50</v>
      </c>
      <c r="M8" s="53" t="s">
        <v>52</v>
      </c>
      <c r="N8" s="53" t="s">
        <v>51</v>
      </c>
      <c r="O8" s="55" t="s">
        <v>49</v>
      </c>
      <c r="P8" s="53" t="s">
        <v>50</v>
      </c>
      <c r="Q8" s="53" t="s">
        <v>52</v>
      </c>
      <c r="R8" s="53" t="s">
        <v>51</v>
      </c>
      <c r="S8" s="55" t="s">
        <v>49</v>
      </c>
      <c r="T8" s="53" t="s">
        <v>50</v>
      </c>
      <c r="U8" s="53" t="s">
        <v>52</v>
      </c>
      <c r="V8" s="53" t="s">
        <v>51</v>
      </c>
      <c r="W8" s="55" t="s">
        <v>49</v>
      </c>
      <c r="X8" s="53" t="s">
        <v>50</v>
      </c>
      <c r="Y8" s="53" t="s">
        <v>52</v>
      </c>
      <c r="Z8" s="53" t="s">
        <v>51</v>
      </c>
      <c r="AA8" s="55" t="s">
        <v>49</v>
      </c>
      <c r="AB8" s="53" t="s">
        <v>50</v>
      </c>
      <c r="AC8" s="53" t="s">
        <v>52</v>
      </c>
      <c r="AD8" s="53" t="s">
        <v>51</v>
      </c>
      <c r="AE8" s="55" t="s">
        <v>49</v>
      </c>
      <c r="AF8" s="53" t="s">
        <v>50</v>
      </c>
      <c r="AG8" s="53" t="s">
        <v>52</v>
      </c>
      <c r="AH8" s="53" t="s">
        <v>51</v>
      </c>
      <c r="AI8" s="55" t="s">
        <v>49</v>
      </c>
      <c r="AJ8" s="53" t="s">
        <v>50</v>
      </c>
      <c r="AK8" s="53" t="s">
        <v>52</v>
      </c>
      <c r="AL8" s="53" t="s">
        <v>51</v>
      </c>
      <c r="AM8" s="55" t="s">
        <v>49</v>
      </c>
      <c r="AN8" s="78"/>
    </row>
    <row r="9" spans="1:40" ht="27">
      <c r="A9" s="71" t="s">
        <v>17</v>
      </c>
      <c r="B9" s="71"/>
      <c r="C9" s="26" t="s">
        <v>18</v>
      </c>
      <c r="D9" s="35">
        <f>SUM(H9,L9,P9,T9,X9,AB9,AF9,AJ9)</f>
        <v>283</v>
      </c>
      <c r="E9" s="35">
        <f>SUM(I9,M9,Q9,U9,Y9,AC9,AG9,AK9)</f>
        <v>562</v>
      </c>
      <c r="F9" s="35">
        <f>SUM(J9,N9,R9,V9,Z9,AD9,AH9,AL9,AN9)</f>
        <v>728</v>
      </c>
      <c r="G9" s="48">
        <f>SUM(K9,O9,S9,W9,AA9,AE9,AI9,AM9,AO9,AN9)</f>
        <v>1252</v>
      </c>
      <c r="H9" s="38">
        <v>76</v>
      </c>
      <c r="I9" s="38">
        <v>186</v>
      </c>
      <c r="J9" s="39">
        <v>188</v>
      </c>
      <c r="K9" s="49">
        <v>259</v>
      </c>
      <c r="L9" s="39">
        <v>24</v>
      </c>
      <c r="M9" s="39">
        <v>62</v>
      </c>
      <c r="N9" s="39">
        <v>69</v>
      </c>
      <c r="O9" s="49">
        <v>119</v>
      </c>
      <c r="P9" s="39">
        <v>35</v>
      </c>
      <c r="Q9" s="39">
        <v>44</v>
      </c>
      <c r="R9" s="39">
        <v>56</v>
      </c>
      <c r="S9" s="49">
        <v>118</v>
      </c>
      <c r="T9" s="39">
        <v>46</v>
      </c>
      <c r="U9" s="39">
        <v>79</v>
      </c>
      <c r="V9" s="39">
        <v>87</v>
      </c>
      <c r="W9" s="49">
        <v>197</v>
      </c>
      <c r="X9" s="39">
        <v>17</v>
      </c>
      <c r="Y9" s="39" t="s">
        <v>54</v>
      </c>
      <c r="Z9" s="39">
        <v>62</v>
      </c>
      <c r="AA9" s="49">
        <v>91</v>
      </c>
      <c r="AB9" s="39">
        <v>59</v>
      </c>
      <c r="AC9" s="39">
        <v>113</v>
      </c>
      <c r="AD9" s="39">
        <v>164</v>
      </c>
      <c r="AE9" s="49">
        <v>236</v>
      </c>
      <c r="AF9" s="39">
        <v>9</v>
      </c>
      <c r="AG9" s="39">
        <v>53</v>
      </c>
      <c r="AH9" s="39">
        <v>63</v>
      </c>
      <c r="AI9" s="49">
        <v>88</v>
      </c>
      <c r="AJ9" s="39">
        <v>17</v>
      </c>
      <c r="AK9" s="39">
        <v>25</v>
      </c>
      <c r="AL9" s="39">
        <v>34</v>
      </c>
      <c r="AM9" s="49">
        <v>139</v>
      </c>
      <c r="AN9" s="61">
        <v>5</v>
      </c>
    </row>
    <row r="10" spans="1:40" ht="27">
      <c r="A10" s="25">
        <v>1</v>
      </c>
      <c r="B10" s="27" t="s">
        <v>19</v>
      </c>
      <c r="C10" s="26" t="s">
        <v>18</v>
      </c>
      <c r="D10" s="35">
        <f aca="true" t="shared" si="0" ref="D10:E22">SUM(H10,L10,P10,T10,X10,AB10,AF10,AJ10)</f>
        <v>155</v>
      </c>
      <c r="E10" s="35">
        <f aca="true" t="shared" si="1" ref="E10:E15">SUM(I10,M10,Q10,U10,Y10,AC10,AG10,AK10)</f>
        <v>333</v>
      </c>
      <c r="F10" s="35">
        <f aca="true" t="shared" si="2" ref="F10:F22">SUM(J10,N10,R10,V10,Z10,AD10,AH10,AL10,AN10)</f>
        <v>443</v>
      </c>
      <c r="G10" s="48">
        <f aca="true" t="shared" si="3" ref="G10:G22">SUM(K10,O10,S10,W10,AA10,AE10,AI10,AM10,AO10,AN10)</f>
        <v>933</v>
      </c>
      <c r="H10" s="38">
        <v>39</v>
      </c>
      <c r="I10" s="38">
        <v>102</v>
      </c>
      <c r="J10" s="39">
        <v>102</v>
      </c>
      <c r="K10" s="49">
        <v>164</v>
      </c>
      <c r="L10" s="39">
        <v>12</v>
      </c>
      <c r="M10" s="39">
        <v>35</v>
      </c>
      <c r="N10" s="39">
        <v>35</v>
      </c>
      <c r="O10" s="49">
        <v>84</v>
      </c>
      <c r="P10" s="39">
        <v>19</v>
      </c>
      <c r="Q10" s="39">
        <v>24</v>
      </c>
      <c r="R10" s="39">
        <v>31</v>
      </c>
      <c r="S10" s="49">
        <v>80</v>
      </c>
      <c r="T10" s="39">
        <v>25</v>
      </c>
      <c r="U10" s="39">
        <v>48</v>
      </c>
      <c r="V10" s="39">
        <v>55</v>
      </c>
      <c r="W10" s="49">
        <v>165</v>
      </c>
      <c r="X10" s="39">
        <v>10</v>
      </c>
      <c r="Y10" s="39" t="s">
        <v>53</v>
      </c>
      <c r="Z10" s="39">
        <v>40</v>
      </c>
      <c r="AA10" s="49">
        <v>68</v>
      </c>
      <c r="AB10" s="39">
        <v>34</v>
      </c>
      <c r="AC10" s="39">
        <v>63</v>
      </c>
      <c r="AD10" s="39">
        <v>111</v>
      </c>
      <c r="AE10" s="49">
        <v>173</v>
      </c>
      <c r="AF10" s="39">
        <v>9</v>
      </c>
      <c r="AG10" s="39">
        <v>46</v>
      </c>
      <c r="AH10" s="39">
        <v>54</v>
      </c>
      <c r="AI10" s="49">
        <v>79</v>
      </c>
      <c r="AJ10" s="39">
        <v>7</v>
      </c>
      <c r="AK10" s="39">
        <v>15</v>
      </c>
      <c r="AL10" s="39">
        <v>15</v>
      </c>
      <c r="AM10" s="49">
        <v>120</v>
      </c>
      <c r="AN10" s="61"/>
    </row>
    <row r="11" spans="1:40" ht="25.5">
      <c r="A11" s="28"/>
      <c r="B11" s="29" t="s">
        <v>20</v>
      </c>
      <c r="C11" s="30" t="s">
        <v>21</v>
      </c>
      <c r="D11" s="36">
        <f t="shared" si="0"/>
        <v>77</v>
      </c>
      <c r="E11" s="36">
        <f t="shared" si="1"/>
        <v>158</v>
      </c>
      <c r="F11" s="36">
        <f t="shared" si="2"/>
        <v>226</v>
      </c>
      <c r="G11" s="48">
        <f t="shared" si="3"/>
        <v>369</v>
      </c>
      <c r="H11" s="40">
        <v>24</v>
      </c>
      <c r="I11" s="40">
        <v>37</v>
      </c>
      <c r="J11" s="41">
        <v>37</v>
      </c>
      <c r="K11" s="50">
        <v>52</v>
      </c>
      <c r="L11" s="41">
        <v>3</v>
      </c>
      <c r="M11" s="41">
        <v>16</v>
      </c>
      <c r="N11" s="41">
        <v>16</v>
      </c>
      <c r="O11" s="50">
        <v>16</v>
      </c>
      <c r="P11" s="41">
        <v>9</v>
      </c>
      <c r="Q11" s="41">
        <v>12</v>
      </c>
      <c r="R11" s="41">
        <v>12</v>
      </c>
      <c r="S11" s="50">
        <v>18</v>
      </c>
      <c r="T11" s="41">
        <v>10</v>
      </c>
      <c r="U11" s="41">
        <v>18</v>
      </c>
      <c r="V11" s="41">
        <v>20</v>
      </c>
      <c r="W11" s="50">
        <v>68</v>
      </c>
      <c r="X11" s="41">
        <v>9</v>
      </c>
      <c r="Y11" s="41" t="s">
        <v>53</v>
      </c>
      <c r="Z11" s="41">
        <v>30</v>
      </c>
      <c r="AA11" s="50">
        <v>54</v>
      </c>
      <c r="AB11" s="41">
        <v>10</v>
      </c>
      <c r="AC11" s="41">
        <v>20</v>
      </c>
      <c r="AD11" s="41">
        <v>48</v>
      </c>
      <c r="AE11" s="50">
        <v>68</v>
      </c>
      <c r="AF11" s="41">
        <v>9</v>
      </c>
      <c r="AG11" s="41">
        <v>44</v>
      </c>
      <c r="AH11" s="41">
        <v>52</v>
      </c>
      <c r="AI11" s="50">
        <v>52</v>
      </c>
      <c r="AJ11" s="41">
        <v>3</v>
      </c>
      <c r="AK11" s="41">
        <v>11</v>
      </c>
      <c r="AL11" s="41">
        <v>11</v>
      </c>
      <c r="AM11" s="50">
        <v>41</v>
      </c>
      <c r="AN11" s="61"/>
    </row>
    <row r="12" spans="1:40" ht="25.5">
      <c r="A12" s="28"/>
      <c r="B12" s="31" t="s">
        <v>22</v>
      </c>
      <c r="C12" s="30" t="s">
        <v>21</v>
      </c>
      <c r="D12" s="36">
        <f t="shared" si="0"/>
        <v>38</v>
      </c>
      <c r="E12" s="36">
        <f t="shared" si="1"/>
        <v>100</v>
      </c>
      <c r="F12" s="36">
        <f t="shared" si="2"/>
        <v>140</v>
      </c>
      <c r="G12" s="48">
        <f t="shared" si="3"/>
        <v>389</v>
      </c>
      <c r="H12" s="40">
        <v>6</v>
      </c>
      <c r="I12" s="40">
        <v>35</v>
      </c>
      <c r="J12" s="41">
        <v>35</v>
      </c>
      <c r="K12" s="50">
        <v>64</v>
      </c>
      <c r="L12" s="41">
        <v>4</v>
      </c>
      <c r="M12" s="41">
        <v>11</v>
      </c>
      <c r="N12" s="41">
        <v>11</v>
      </c>
      <c r="O12" s="50">
        <v>50</v>
      </c>
      <c r="P12" s="41">
        <v>5</v>
      </c>
      <c r="Q12" s="41">
        <v>7</v>
      </c>
      <c r="R12" s="41">
        <v>12</v>
      </c>
      <c r="S12" s="50">
        <v>29</v>
      </c>
      <c r="T12" s="41">
        <v>11</v>
      </c>
      <c r="U12" s="41">
        <v>20</v>
      </c>
      <c r="V12" s="41">
        <v>25</v>
      </c>
      <c r="W12" s="50">
        <v>60</v>
      </c>
      <c r="X12" s="41">
        <v>1</v>
      </c>
      <c r="Y12" s="41" t="s">
        <v>53</v>
      </c>
      <c r="Z12" s="41">
        <v>10</v>
      </c>
      <c r="AA12" s="50">
        <v>14</v>
      </c>
      <c r="AB12" s="41">
        <v>11</v>
      </c>
      <c r="AC12" s="41">
        <v>25</v>
      </c>
      <c r="AD12" s="41">
        <v>45</v>
      </c>
      <c r="AE12" s="50">
        <v>85</v>
      </c>
      <c r="AF12" s="41"/>
      <c r="AG12" s="41">
        <v>2</v>
      </c>
      <c r="AH12" s="41">
        <v>2</v>
      </c>
      <c r="AI12" s="50">
        <v>27</v>
      </c>
      <c r="AJ12" s="41">
        <v>0</v>
      </c>
      <c r="AK12" s="41">
        <v>0</v>
      </c>
      <c r="AL12" s="41">
        <v>0</v>
      </c>
      <c r="AM12" s="50">
        <v>60</v>
      </c>
      <c r="AN12" s="61"/>
    </row>
    <row r="13" spans="1:40" ht="16.5">
      <c r="A13" s="28"/>
      <c r="B13" s="29" t="s">
        <v>23</v>
      </c>
      <c r="C13" s="30" t="s">
        <v>21</v>
      </c>
      <c r="D13" s="36">
        <f t="shared" si="0"/>
        <v>40</v>
      </c>
      <c r="E13" s="36">
        <f t="shared" si="1"/>
        <v>75</v>
      </c>
      <c r="F13" s="36">
        <f t="shared" si="2"/>
        <v>77</v>
      </c>
      <c r="G13" s="48">
        <f t="shared" si="3"/>
        <v>175</v>
      </c>
      <c r="H13" s="40">
        <v>9</v>
      </c>
      <c r="I13" s="40">
        <v>30</v>
      </c>
      <c r="J13" s="41">
        <v>30</v>
      </c>
      <c r="K13" s="50">
        <v>48</v>
      </c>
      <c r="L13" s="41">
        <v>5</v>
      </c>
      <c r="M13" s="41">
        <v>8</v>
      </c>
      <c r="N13" s="41">
        <v>8</v>
      </c>
      <c r="O13" s="50">
        <v>18</v>
      </c>
      <c r="P13" s="41">
        <v>5</v>
      </c>
      <c r="Q13" s="41">
        <v>5</v>
      </c>
      <c r="R13" s="41">
        <v>7</v>
      </c>
      <c r="S13" s="50">
        <v>33</v>
      </c>
      <c r="T13" s="41">
        <v>4</v>
      </c>
      <c r="U13" s="41">
        <v>10</v>
      </c>
      <c r="V13" s="41">
        <v>10</v>
      </c>
      <c r="W13" s="50">
        <v>37</v>
      </c>
      <c r="X13" s="41"/>
      <c r="Y13" s="41" t="s">
        <v>53</v>
      </c>
      <c r="Z13" s="41">
        <v>0</v>
      </c>
      <c r="AA13" s="50">
        <v>0</v>
      </c>
      <c r="AB13" s="41">
        <v>13</v>
      </c>
      <c r="AC13" s="41">
        <v>18</v>
      </c>
      <c r="AD13" s="41">
        <v>18</v>
      </c>
      <c r="AE13" s="50">
        <v>20</v>
      </c>
      <c r="AF13" s="41"/>
      <c r="AG13" s="41"/>
      <c r="AH13" s="41"/>
      <c r="AI13" s="50"/>
      <c r="AJ13" s="41">
        <v>4</v>
      </c>
      <c r="AK13" s="41">
        <v>4</v>
      </c>
      <c r="AL13" s="41">
        <v>4</v>
      </c>
      <c r="AM13" s="50">
        <v>19</v>
      </c>
      <c r="AN13" s="61"/>
    </row>
    <row r="14" spans="1:40" ht="27">
      <c r="A14" s="25">
        <v>2</v>
      </c>
      <c r="B14" s="27" t="s">
        <v>24</v>
      </c>
      <c r="C14" s="26" t="s">
        <v>18</v>
      </c>
      <c r="D14" s="35">
        <f t="shared" si="0"/>
        <v>122</v>
      </c>
      <c r="E14" s="35">
        <f t="shared" si="1"/>
        <v>205</v>
      </c>
      <c r="F14" s="35">
        <f t="shared" si="2"/>
        <v>225</v>
      </c>
      <c r="G14" s="48">
        <f t="shared" si="3"/>
        <v>253</v>
      </c>
      <c r="H14" s="38">
        <v>37</v>
      </c>
      <c r="I14" s="38">
        <v>82</v>
      </c>
      <c r="J14" s="39">
        <v>82</v>
      </c>
      <c r="K14" s="49">
        <v>91</v>
      </c>
      <c r="L14" s="39">
        <v>10</v>
      </c>
      <c r="M14" s="39">
        <v>24</v>
      </c>
      <c r="N14" s="39">
        <v>24</v>
      </c>
      <c r="O14" s="49">
        <v>24</v>
      </c>
      <c r="P14" s="39">
        <v>13</v>
      </c>
      <c r="Q14" s="39">
        <v>14</v>
      </c>
      <c r="R14" s="39">
        <v>14</v>
      </c>
      <c r="S14" s="49">
        <v>23</v>
      </c>
      <c r="T14" s="39">
        <v>20</v>
      </c>
      <c r="U14" s="39">
        <v>30</v>
      </c>
      <c r="V14" s="39">
        <v>30</v>
      </c>
      <c r="W14" s="49">
        <v>30</v>
      </c>
      <c r="X14" s="39">
        <v>7</v>
      </c>
      <c r="Y14" s="39" t="s">
        <v>53</v>
      </c>
      <c r="Z14" s="39">
        <v>20</v>
      </c>
      <c r="AA14" s="49">
        <v>20</v>
      </c>
      <c r="AB14" s="39">
        <v>25</v>
      </c>
      <c r="AC14" s="39">
        <v>40</v>
      </c>
      <c r="AD14" s="39">
        <v>40</v>
      </c>
      <c r="AE14" s="49">
        <v>50</v>
      </c>
      <c r="AF14" s="39">
        <v>0</v>
      </c>
      <c r="AG14" s="39">
        <v>5</v>
      </c>
      <c r="AH14" s="39">
        <v>5</v>
      </c>
      <c r="AI14" s="49">
        <v>5</v>
      </c>
      <c r="AJ14" s="39">
        <v>10</v>
      </c>
      <c r="AK14" s="39">
        <v>10</v>
      </c>
      <c r="AL14" s="39">
        <v>10</v>
      </c>
      <c r="AM14" s="49">
        <v>10</v>
      </c>
      <c r="AN14" s="61"/>
    </row>
    <row r="15" spans="1:40" ht="27">
      <c r="A15" s="25">
        <v>3</v>
      </c>
      <c r="B15" s="27" t="s">
        <v>25</v>
      </c>
      <c r="C15" s="26" t="s">
        <v>18</v>
      </c>
      <c r="D15" s="35">
        <f t="shared" si="0"/>
        <v>6</v>
      </c>
      <c r="E15" s="35">
        <f t="shared" si="1"/>
        <v>24</v>
      </c>
      <c r="F15" s="35">
        <f t="shared" si="2"/>
        <v>60</v>
      </c>
      <c r="G15" s="48">
        <f t="shared" si="3"/>
        <v>66</v>
      </c>
      <c r="H15" s="38">
        <v>0</v>
      </c>
      <c r="I15" s="38">
        <v>2</v>
      </c>
      <c r="J15" s="39">
        <v>4</v>
      </c>
      <c r="K15" s="49">
        <v>4</v>
      </c>
      <c r="L15" s="39">
        <v>2</v>
      </c>
      <c r="M15" s="39">
        <v>3</v>
      </c>
      <c r="N15" s="39">
        <v>10</v>
      </c>
      <c r="O15" s="49">
        <v>11</v>
      </c>
      <c r="P15" s="39">
        <v>3</v>
      </c>
      <c r="Q15" s="39">
        <v>6</v>
      </c>
      <c r="R15" s="39">
        <v>11</v>
      </c>
      <c r="S15" s="49">
        <v>15</v>
      </c>
      <c r="T15" s="39">
        <v>1</v>
      </c>
      <c r="U15" s="39">
        <v>1</v>
      </c>
      <c r="V15" s="39">
        <v>2</v>
      </c>
      <c r="W15" s="49">
        <v>2</v>
      </c>
      <c r="X15" s="39">
        <v>0</v>
      </c>
      <c r="Y15" s="39" t="s">
        <v>53</v>
      </c>
      <c r="Z15" s="39">
        <v>2</v>
      </c>
      <c r="AA15" s="49">
        <v>3</v>
      </c>
      <c r="AB15" s="39">
        <v>0</v>
      </c>
      <c r="AC15" s="39">
        <v>10</v>
      </c>
      <c r="AD15" s="39">
        <v>13</v>
      </c>
      <c r="AE15" s="49">
        <v>13</v>
      </c>
      <c r="AF15" s="39">
        <v>0</v>
      </c>
      <c r="AG15" s="39">
        <v>2</v>
      </c>
      <c r="AH15" s="39">
        <v>4</v>
      </c>
      <c r="AI15" s="49">
        <v>4</v>
      </c>
      <c r="AJ15" s="39">
        <v>0</v>
      </c>
      <c r="AK15" s="39">
        <v>0</v>
      </c>
      <c r="AL15" s="39">
        <v>9</v>
      </c>
      <c r="AM15" s="49">
        <v>9</v>
      </c>
      <c r="AN15" s="61">
        <v>5</v>
      </c>
    </row>
    <row r="16" spans="1:40" ht="12.75" customHeight="1">
      <c r="A16" s="25"/>
      <c r="B16" s="29" t="s">
        <v>26</v>
      </c>
      <c r="C16" s="30"/>
      <c r="D16" s="35"/>
      <c r="E16" s="35"/>
      <c r="F16" s="35"/>
      <c r="G16" s="48">
        <f t="shared" si="3"/>
        <v>0</v>
      </c>
      <c r="H16" s="42"/>
      <c r="I16" s="42"/>
      <c r="J16" s="39"/>
      <c r="K16" s="49"/>
      <c r="L16" s="39"/>
      <c r="M16" s="39"/>
      <c r="N16" s="39"/>
      <c r="O16" s="49"/>
      <c r="P16" s="39"/>
      <c r="Q16" s="39"/>
      <c r="R16" s="39"/>
      <c r="S16" s="49"/>
      <c r="T16" s="39"/>
      <c r="U16" s="39"/>
      <c r="V16" s="39"/>
      <c r="W16" s="49"/>
      <c r="X16" s="39"/>
      <c r="Y16" s="39"/>
      <c r="Z16" s="39"/>
      <c r="AA16" s="49"/>
      <c r="AB16" s="39"/>
      <c r="AC16" s="39"/>
      <c r="AD16" s="39"/>
      <c r="AE16" s="49"/>
      <c r="AF16" s="39"/>
      <c r="AG16" s="39"/>
      <c r="AH16" s="39"/>
      <c r="AI16" s="49"/>
      <c r="AJ16" s="39"/>
      <c r="AK16" s="39"/>
      <c r="AL16" s="39"/>
      <c r="AM16" s="49"/>
      <c r="AN16" s="61"/>
    </row>
    <row r="17" spans="1:40" ht="40.5">
      <c r="A17" s="32" t="s">
        <v>27</v>
      </c>
      <c r="B17" s="33" t="s">
        <v>28</v>
      </c>
      <c r="C17" s="26" t="s">
        <v>18</v>
      </c>
      <c r="D17" s="35">
        <f t="shared" si="0"/>
        <v>3</v>
      </c>
      <c r="E17" s="35">
        <f t="shared" si="0"/>
        <v>19</v>
      </c>
      <c r="F17" s="35">
        <f t="shared" si="2"/>
        <v>55</v>
      </c>
      <c r="G17" s="48">
        <f t="shared" si="3"/>
        <v>57</v>
      </c>
      <c r="H17" s="43"/>
      <c r="I17" s="38">
        <v>2</v>
      </c>
      <c r="J17" s="39">
        <v>4</v>
      </c>
      <c r="K17" s="49">
        <v>4</v>
      </c>
      <c r="L17" s="39">
        <v>2</v>
      </c>
      <c r="M17" s="39">
        <v>3</v>
      </c>
      <c r="N17" s="39">
        <v>10</v>
      </c>
      <c r="O17" s="49">
        <v>11</v>
      </c>
      <c r="P17" s="39">
        <v>0</v>
      </c>
      <c r="Q17" s="39">
        <v>1</v>
      </c>
      <c r="R17" s="39">
        <v>6</v>
      </c>
      <c r="S17" s="49">
        <v>6</v>
      </c>
      <c r="T17" s="39">
        <v>1</v>
      </c>
      <c r="U17" s="39">
        <v>1</v>
      </c>
      <c r="V17" s="39">
        <v>2</v>
      </c>
      <c r="W17" s="49">
        <v>2</v>
      </c>
      <c r="X17" s="39"/>
      <c r="Y17" s="39" t="s">
        <v>53</v>
      </c>
      <c r="Z17" s="39">
        <v>2</v>
      </c>
      <c r="AA17" s="49">
        <v>3</v>
      </c>
      <c r="AB17" s="39"/>
      <c r="AC17" s="39">
        <v>10</v>
      </c>
      <c r="AD17" s="39">
        <v>13</v>
      </c>
      <c r="AE17" s="49">
        <v>13</v>
      </c>
      <c r="AF17" s="39">
        <v>0</v>
      </c>
      <c r="AG17" s="39">
        <v>2</v>
      </c>
      <c r="AH17" s="39">
        <v>4</v>
      </c>
      <c r="AI17" s="49">
        <v>4</v>
      </c>
      <c r="AJ17" s="39">
        <v>0</v>
      </c>
      <c r="AK17" s="39">
        <v>0</v>
      </c>
      <c r="AL17" s="39">
        <v>9</v>
      </c>
      <c r="AM17" s="49">
        <v>9</v>
      </c>
      <c r="AN17" s="61">
        <v>5</v>
      </c>
    </row>
    <row r="18" spans="1:40" ht="15.75" customHeight="1">
      <c r="A18" s="32"/>
      <c r="B18" s="29" t="s">
        <v>29</v>
      </c>
      <c r="C18" s="26"/>
      <c r="D18" s="36">
        <f t="shared" si="0"/>
        <v>0</v>
      </c>
      <c r="E18" s="36">
        <f t="shared" si="0"/>
        <v>1</v>
      </c>
      <c r="F18" s="36">
        <f t="shared" si="2"/>
        <v>10</v>
      </c>
      <c r="G18" s="48">
        <f t="shared" si="3"/>
        <v>10</v>
      </c>
      <c r="H18" s="40"/>
      <c r="I18" s="40"/>
      <c r="J18" s="41"/>
      <c r="K18" s="50"/>
      <c r="L18" s="41"/>
      <c r="M18" s="41">
        <v>1</v>
      </c>
      <c r="N18" s="41">
        <v>4</v>
      </c>
      <c r="O18" s="50">
        <v>4</v>
      </c>
      <c r="P18" s="41"/>
      <c r="Q18" s="41"/>
      <c r="R18" s="41">
        <v>1</v>
      </c>
      <c r="S18" s="50">
        <v>1</v>
      </c>
      <c r="T18" s="41"/>
      <c r="U18" s="41"/>
      <c r="V18" s="41"/>
      <c r="W18" s="50"/>
      <c r="X18" s="41"/>
      <c r="Y18" s="41" t="s">
        <v>53</v>
      </c>
      <c r="Z18" s="41"/>
      <c r="AA18" s="50"/>
      <c r="AB18" s="41"/>
      <c r="AC18" s="41"/>
      <c r="AD18" s="41"/>
      <c r="AE18" s="50"/>
      <c r="AF18" s="41"/>
      <c r="AG18" s="41">
        <v>0</v>
      </c>
      <c r="AH18" s="41">
        <v>1</v>
      </c>
      <c r="AI18" s="50">
        <v>1</v>
      </c>
      <c r="AJ18" s="41"/>
      <c r="AK18" s="41"/>
      <c r="AL18" s="41">
        <v>3</v>
      </c>
      <c r="AM18" s="50">
        <v>3</v>
      </c>
      <c r="AN18" s="61">
        <v>1</v>
      </c>
    </row>
    <row r="19" spans="1:40" ht="15" customHeight="1">
      <c r="A19" s="28"/>
      <c r="B19" s="29" t="s">
        <v>30</v>
      </c>
      <c r="C19" s="30" t="s">
        <v>21</v>
      </c>
      <c r="D19" s="36">
        <f t="shared" si="0"/>
        <v>3</v>
      </c>
      <c r="E19" s="36">
        <f t="shared" si="0"/>
        <v>16</v>
      </c>
      <c r="F19" s="36">
        <f t="shared" si="2"/>
        <v>43</v>
      </c>
      <c r="G19" s="48">
        <f t="shared" si="3"/>
        <v>45</v>
      </c>
      <c r="H19" s="40"/>
      <c r="I19" s="40">
        <v>2</v>
      </c>
      <c r="J19" s="41">
        <v>4</v>
      </c>
      <c r="K19" s="50">
        <v>4</v>
      </c>
      <c r="L19" s="41">
        <v>2</v>
      </c>
      <c r="M19" s="41">
        <v>2</v>
      </c>
      <c r="N19" s="41">
        <v>6</v>
      </c>
      <c r="O19" s="50">
        <v>7</v>
      </c>
      <c r="P19" s="41"/>
      <c r="Q19" s="41">
        <v>1</v>
      </c>
      <c r="R19" s="41">
        <v>5</v>
      </c>
      <c r="S19" s="50">
        <v>5</v>
      </c>
      <c r="T19" s="41">
        <v>1</v>
      </c>
      <c r="U19" s="41">
        <v>1</v>
      </c>
      <c r="V19" s="41">
        <v>2</v>
      </c>
      <c r="W19" s="50">
        <v>2</v>
      </c>
      <c r="X19" s="41"/>
      <c r="Y19" s="41" t="s">
        <v>53</v>
      </c>
      <c r="Z19" s="41">
        <v>2</v>
      </c>
      <c r="AA19" s="50">
        <v>3</v>
      </c>
      <c r="AB19" s="41"/>
      <c r="AC19" s="41">
        <v>9</v>
      </c>
      <c r="AD19" s="41">
        <v>12</v>
      </c>
      <c r="AE19" s="50">
        <v>12</v>
      </c>
      <c r="AF19" s="41"/>
      <c r="AG19" s="41">
        <v>1</v>
      </c>
      <c r="AH19" s="41">
        <v>2</v>
      </c>
      <c r="AI19" s="50">
        <v>2</v>
      </c>
      <c r="AJ19" s="41"/>
      <c r="AK19" s="41"/>
      <c r="AL19" s="41">
        <v>6</v>
      </c>
      <c r="AM19" s="50">
        <v>6</v>
      </c>
      <c r="AN19" s="61">
        <v>4</v>
      </c>
    </row>
    <row r="20" spans="1:40" ht="16.5">
      <c r="A20" s="28"/>
      <c r="B20" s="34" t="s">
        <v>31</v>
      </c>
      <c r="C20" s="30"/>
      <c r="D20" s="36">
        <f t="shared" si="0"/>
        <v>0</v>
      </c>
      <c r="E20" s="36">
        <f t="shared" si="0"/>
        <v>1</v>
      </c>
      <c r="F20" s="36">
        <f t="shared" si="2"/>
        <v>1</v>
      </c>
      <c r="G20" s="48">
        <f t="shared" si="3"/>
        <v>1</v>
      </c>
      <c r="H20" s="40"/>
      <c r="I20" s="40"/>
      <c r="J20" s="44"/>
      <c r="K20" s="50"/>
      <c r="L20" s="44"/>
      <c r="M20" s="44"/>
      <c r="N20" s="44"/>
      <c r="O20" s="50"/>
      <c r="P20" s="41"/>
      <c r="Q20" s="39"/>
      <c r="R20" s="39"/>
      <c r="S20" s="49"/>
      <c r="T20" s="39"/>
      <c r="U20" s="39"/>
      <c r="V20" s="39"/>
      <c r="W20" s="49"/>
      <c r="X20" s="39"/>
      <c r="Y20" s="39" t="s">
        <v>53</v>
      </c>
      <c r="Z20" s="39"/>
      <c r="AA20" s="49"/>
      <c r="AB20" s="39"/>
      <c r="AC20" s="39">
        <v>1</v>
      </c>
      <c r="AD20" s="39">
        <v>1</v>
      </c>
      <c r="AE20" s="49">
        <v>1</v>
      </c>
      <c r="AF20" s="39"/>
      <c r="AG20" s="39"/>
      <c r="AH20" s="39"/>
      <c r="AI20" s="49"/>
      <c r="AJ20" s="39"/>
      <c r="AK20" s="39"/>
      <c r="AL20" s="39"/>
      <c r="AM20" s="49"/>
      <c r="AN20" s="47"/>
    </row>
    <row r="21" spans="1:40" ht="16.5">
      <c r="A21" s="28"/>
      <c r="B21" s="34" t="s">
        <v>32</v>
      </c>
      <c r="C21" s="30"/>
      <c r="D21" s="36">
        <f t="shared" si="0"/>
        <v>0</v>
      </c>
      <c r="E21" s="36">
        <f t="shared" si="0"/>
        <v>1</v>
      </c>
      <c r="F21" s="36">
        <f t="shared" si="2"/>
        <v>1</v>
      </c>
      <c r="G21" s="48">
        <f t="shared" si="3"/>
        <v>1</v>
      </c>
      <c r="H21" s="40"/>
      <c r="I21" s="40"/>
      <c r="J21" s="44"/>
      <c r="K21" s="50"/>
      <c r="L21" s="44"/>
      <c r="M21" s="44"/>
      <c r="N21" s="44"/>
      <c r="O21" s="50"/>
      <c r="P21" s="41"/>
      <c r="Q21" s="39"/>
      <c r="R21" s="39"/>
      <c r="S21" s="49"/>
      <c r="T21" s="39"/>
      <c r="U21" s="39"/>
      <c r="V21" s="39"/>
      <c r="W21" s="49"/>
      <c r="X21" s="39"/>
      <c r="Y21" s="39" t="s">
        <v>53</v>
      </c>
      <c r="Z21" s="39"/>
      <c r="AA21" s="49"/>
      <c r="AB21" s="39"/>
      <c r="AC21" s="39"/>
      <c r="AD21" s="39"/>
      <c r="AE21" s="49"/>
      <c r="AF21" s="39"/>
      <c r="AG21" s="39">
        <v>1</v>
      </c>
      <c r="AH21" s="39">
        <v>1</v>
      </c>
      <c r="AI21" s="49">
        <v>1</v>
      </c>
      <c r="AJ21" s="39"/>
      <c r="AK21" s="39"/>
      <c r="AL21" s="39"/>
      <c r="AM21" s="49"/>
      <c r="AN21" s="47"/>
    </row>
    <row r="22" spans="1:40" ht="40.5">
      <c r="A22" s="32" t="s">
        <v>33</v>
      </c>
      <c r="B22" s="33" t="s">
        <v>34</v>
      </c>
      <c r="C22" s="26" t="s">
        <v>18</v>
      </c>
      <c r="D22" s="35">
        <f t="shared" si="0"/>
        <v>3</v>
      </c>
      <c r="E22" s="35">
        <f t="shared" si="0"/>
        <v>0</v>
      </c>
      <c r="F22" s="35">
        <f t="shared" si="2"/>
        <v>5</v>
      </c>
      <c r="G22" s="48">
        <f t="shared" si="3"/>
        <v>9</v>
      </c>
      <c r="H22" s="38"/>
      <c r="I22" s="38"/>
      <c r="J22" s="42"/>
      <c r="K22" s="49"/>
      <c r="L22" s="42"/>
      <c r="M22" s="42"/>
      <c r="N22" s="42"/>
      <c r="O22" s="49"/>
      <c r="P22" s="39">
        <v>3</v>
      </c>
      <c r="Q22" s="45"/>
      <c r="R22" s="46">
        <v>5</v>
      </c>
      <c r="S22" s="51">
        <v>9</v>
      </c>
      <c r="T22" s="45"/>
      <c r="U22" s="45"/>
      <c r="V22" s="45"/>
      <c r="W22" s="52"/>
      <c r="X22" s="45"/>
      <c r="Y22" s="47" t="s">
        <v>53</v>
      </c>
      <c r="Z22" s="45"/>
      <c r="AA22" s="52"/>
      <c r="AB22" s="45"/>
      <c r="AC22" s="45"/>
      <c r="AD22" s="45"/>
      <c r="AE22" s="52"/>
      <c r="AF22" s="45"/>
      <c r="AG22" s="45"/>
      <c r="AH22" s="45"/>
      <c r="AI22" s="52"/>
      <c r="AJ22" s="45"/>
      <c r="AK22" s="45"/>
      <c r="AL22" s="45"/>
      <c r="AM22" s="52"/>
      <c r="AN22" s="47"/>
    </row>
    <row r="23" spans="1:16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23" ht="16.5">
      <c r="A24" s="18"/>
      <c r="P24" s="37"/>
      <c r="Q24" s="64" t="s">
        <v>55</v>
      </c>
      <c r="R24" s="64"/>
      <c r="S24" s="64"/>
      <c r="T24" s="64"/>
      <c r="U24" s="64"/>
      <c r="V24" s="64"/>
      <c r="W24" s="64"/>
    </row>
    <row r="25" spans="1:22" ht="16.5">
      <c r="A25" s="18"/>
      <c r="B25" s="19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R25" s="65" t="s">
        <v>36</v>
      </c>
      <c r="S25" s="65"/>
      <c r="T25" s="65"/>
      <c r="U25" s="65"/>
      <c r="V25" s="65"/>
    </row>
    <row r="26" spans="1:16" ht="16.5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  <c r="O26" s="21"/>
      <c r="P26" s="21"/>
    </row>
    <row r="29" spans="2:22" ht="16.5">
      <c r="B29" s="21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R29" s="65" t="s">
        <v>38</v>
      </c>
      <c r="S29" s="65"/>
      <c r="T29" s="65"/>
      <c r="U29" s="65"/>
      <c r="V29" s="65"/>
    </row>
    <row r="30" spans="2:16" ht="16.5"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</row>
  </sheetData>
  <sheetProtection/>
  <mergeCells count="20">
    <mergeCell ref="B6:B8"/>
    <mergeCell ref="C6:C8"/>
    <mergeCell ref="AN6:AN8"/>
    <mergeCell ref="Q24:W24"/>
    <mergeCell ref="T7:W7"/>
    <mergeCell ref="X7:AA7"/>
    <mergeCell ref="AB7:AE7"/>
    <mergeCell ref="AF7:AI7"/>
    <mergeCell ref="AJ7:AM7"/>
    <mergeCell ref="D6:AM6"/>
    <mergeCell ref="A4:W4"/>
    <mergeCell ref="X4:AM4"/>
    <mergeCell ref="D7:G7"/>
    <mergeCell ref="A9:B9"/>
    <mergeCell ref="R25:V25"/>
    <mergeCell ref="R29:V29"/>
    <mergeCell ref="H7:K7"/>
    <mergeCell ref="L7:O7"/>
    <mergeCell ref="P7:S7"/>
    <mergeCell ref="A6:A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dcterms:created xsi:type="dcterms:W3CDTF">2021-09-09T07:09:19Z</dcterms:created>
  <dcterms:modified xsi:type="dcterms:W3CDTF">2021-11-30T02:08:20Z</dcterms:modified>
  <cp:category/>
  <cp:version/>
  <cp:contentType/>
  <cp:contentStatus/>
</cp:coreProperties>
</file>