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7140"/>
  </bookViews>
  <sheets>
    <sheet name="Chung" sheetId="1" r:id="rId1"/>
    <sheet name="Chính - nghĩa" sheetId="2" r:id="rId2"/>
    <sheet name="TT- tuyền- hiếu" sheetId="3" r:id="rId3"/>
    <sheet name="An - thủy" sheetId="4" r:id="rId4"/>
    <sheet name="Gốc" sheetId="5" r:id="rId5"/>
    <sheet name="Sheet2" sheetId="6" r:id="rId6"/>
  </sheets>
  <calcPr calcId="144525"/>
</workbook>
</file>

<file path=xl/calcChain.xml><?xml version="1.0" encoding="utf-8"?>
<calcChain xmlns="http://schemas.openxmlformats.org/spreadsheetml/2006/main">
  <c r="B7" i="6" l="1"/>
  <c r="C7" i="6"/>
  <c r="D7" i="6"/>
  <c r="E7" i="6"/>
  <c r="F7" i="6"/>
  <c r="G7" i="6"/>
  <c r="H7" i="6"/>
  <c r="H22" i="6"/>
  <c r="G22" i="6"/>
  <c r="F22" i="6"/>
  <c r="E22" i="6"/>
  <c r="D22" i="6"/>
  <c r="C22" i="6"/>
  <c r="B22" i="6"/>
  <c r="B11" i="1"/>
  <c r="B12" i="1"/>
  <c r="B13" i="1"/>
  <c r="B14" i="1"/>
  <c r="B10" i="1"/>
  <c r="H11" i="1"/>
  <c r="H12" i="1"/>
  <c r="H13" i="1"/>
  <c r="H14" i="1"/>
  <c r="H10" i="1"/>
  <c r="G11" i="1"/>
  <c r="G12" i="1"/>
  <c r="G13" i="1"/>
  <c r="G14" i="1"/>
  <c r="G10" i="1"/>
  <c r="F11" i="1"/>
  <c r="F12" i="1"/>
  <c r="F13" i="1"/>
  <c r="F14" i="1"/>
  <c r="F10" i="1"/>
  <c r="E11" i="1"/>
  <c r="E12" i="1"/>
  <c r="E13" i="1"/>
  <c r="E14" i="1"/>
  <c r="E10" i="1"/>
  <c r="D11" i="1"/>
  <c r="D12" i="1"/>
  <c r="D13" i="1"/>
  <c r="D14" i="1"/>
  <c r="D10" i="1"/>
  <c r="C11" i="1"/>
  <c r="C12" i="1"/>
  <c r="C13" i="1"/>
  <c r="C14" i="1"/>
  <c r="C10" i="1"/>
  <c r="I45" i="5" l="1"/>
  <c r="H45" i="5"/>
  <c r="G45" i="5"/>
  <c r="F45" i="5"/>
  <c r="E45" i="5"/>
  <c r="D45" i="5"/>
  <c r="C45" i="5"/>
  <c r="I40" i="5"/>
  <c r="H40" i="5"/>
  <c r="G40" i="5"/>
  <c r="F40" i="5"/>
  <c r="E40" i="5"/>
  <c r="D40" i="5"/>
  <c r="C40" i="5"/>
  <c r="I35" i="5"/>
  <c r="H35" i="5"/>
  <c r="G35" i="5"/>
  <c r="F35" i="5"/>
  <c r="E35" i="5"/>
  <c r="D35" i="5"/>
  <c r="C35" i="5"/>
  <c r="I30" i="5"/>
  <c r="H30" i="5"/>
  <c r="G30" i="5"/>
  <c r="F30" i="5"/>
  <c r="E30" i="5"/>
  <c r="D30" i="5"/>
  <c r="C30" i="5"/>
  <c r="I25" i="5"/>
  <c r="H25" i="5"/>
  <c r="G25" i="5"/>
  <c r="F25" i="5"/>
  <c r="E25" i="5"/>
  <c r="D25" i="5"/>
  <c r="C25" i="5"/>
  <c r="I20" i="5"/>
  <c r="H20" i="5"/>
  <c r="G20" i="5"/>
  <c r="F20" i="5"/>
  <c r="E20" i="5"/>
  <c r="D20" i="5"/>
  <c r="C20" i="5"/>
  <c r="I15" i="5"/>
  <c r="H15" i="5"/>
  <c r="G15" i="5"/>
  <c r="F15" i="5"/>
  <c r="E15" i="5"/>
  <c r="D15" i="5"/>
  <c r="C15" i="5"/>
  <c r="I10" i="5"/>
  <c r="H10" i="5"/>
  <c r="G10" i="5"/>
  <c r="F10" i="5"/>
  <c r="E10" i="5"/>
  <c r="D10" i="5"/>
  <c r="C10" i="5"/>
  <c r="C8" i="4" l="1"/>
  <c r="D8" i="4"/>
  <c r="E8" i="4"/>
  <c r="F8" i="4"/>
  <c r="G8" i="4"/>
  <c r="H8" i="4"/>
  <c r="B8" i="4"/>
  <c r="C8" i="2"/>
  <c r="D8" i="2"/>
  <c r="E8" i="2"/>
  <c r="F8" i="2"/>
  <c r="G8" i="2"/>
  <c r="H8" i="2"/>
  <c r="B8" i="2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<sst xmlns="http://schemas.openxmlformats.org/spreadsheetml/2006/main" count="131" uniqueCount="43">
  <si>
    <t>Tổng</t>
  </si>
  <si>
    <t>Nữ</t>
  </si>
  <si>
    <t>Nam</t>
  </si>
  <si>
    <t>Lớp 6</t>
  </si>
  <si>
    <t>Lớp 7</t>
  </si>
  <si>
    <t>Lớp 8</t>
  </si>
  <si>
    <t>Lớp 9</t>
  </si>
  <si>
    <t>Hộ nghèo</t>
  </si>
  <si>
    <t>Cận 
nghèo</t>
  </si>
  <si>
    <t>HSKT 
hòa nhập</t>
  </si>
  <si>
    <t>SỐ LIỆU HỌC SINH NĂM HỌC 2018-2019</t>
  </si>
  <si>
    <t>Dân tộc</t>
  </si>
  <si>
    <t>Con hộ 
nghèo</t>
  </si>
  <si>
    <t>Con hộ cận nghèo</t>
  </si>
  <si>
    <t>SỐ LIỆU HỌC SINH NĂM HỌC 2018-2019 cụm C Chính - C Nghĩa</t>
  </si>
  <si>
    <t>SỐ LIỆU HỌC SINH NĂM HỌC 2018-2019 cụm TT - C tuyền - C Hiếu</t>
  </si>
  <si>
    <t>SỐ LIỆU HỌC SINH NĂM HỌC 2018-2019 cụm C An - C Thủy</t>
  </si>
  <si>
    <t>ĐƠN VỊ</t>
  </si>
  <si>
    <t>Khối lớp</t>
  </si>
  <si>
    <t>Số
lớp</t>
  </si>
  <si>
    <t>SLHS
hiện
tại</t>
  </si>
  <si>
    <t>Dân
tộc</t>
  </si>
  <si>
    <t>Con
hộ
nghèo</t>
  </si>
  <si>
    <t>Con
hộ cận
nghèo</t>
  </si>
  <si>
    <t>HSKT
hòa
nhập</t>
  </si>
  <si>
    <t>C3</t>
  </si>
  <si>
    <t>C4</t>
  </si>
  <si>
    <t>C10</t>
  </si>
  <si>
    <t>C11</t>
  </si>
  <si>
    <t>C12</t>
  </si>
  <si>
    <t>C13</t>
  </si>
  <si>
    <t>C14</t>
  </si>
  <si>
    <t>C15</t>
  </si>
  <si>
    <t>TH&amp;THCS
CAM 
CHÍNH</t>
  </si>
  <si>
    <t>TỔNG</t>
  </si>
  <si>
    <t>TH&amp;THCSCAM
 HIẾU</t>
  </si>
  <si>
    <t>TH&amp;THCSCAM 
NGHĨA</t>
  </si>
  <si>
    <t>TH&amp;THCSCAM
 TUYỀN</t>
  </si>
  <si>
    <t>TH&amp;THCSCAM 
THÀNH</t>
  </si>
  <si>
    <t>TH&amp;THCSCAM 
THỦY</t>
  </si>
  <si>
    <t>THCS 
THANH AN</t>
  </si>
  <si>
    <t>THCS 
TRẦN HƯNG ĐẠO</t>
  </si>
  <si>
    <t>Tỉ lệ%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</si>
</sst>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b/>
      <i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i/>
      <u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3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3" fillId="2" borderId="1" xfId="0" applyFont="1" applyFill="1" applyBorder="1"/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2 2" xfId="4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Layout" zoomScaleNormal="100" workbookViewId="0">
      <selection activeCell="B4" sqref="B4"/>
    </sheetView>
  </sheetViews>
  <sheetFormatPr defaultRowHeight="18.75" x14ac:dyDescent="0.3"/>
  <cols>
    <col min="1" max="1" width="9.5703125" style="1" customWidth="1"/>
    <col min="2" max="2" width="8.42578125" style="1" customWidth="1"/>
    <col min="3" max="3" width="8.7109375" style="1" customWidth="1"/>
    <col min="4" max="4" width="8.5703125" style="1" customWidth="1"/>
    <col min="5" max="5" width="9.85546875" style="1" customWidth="1"/>
    <col min="6" max="6" width="12.42578125" style="1" customWidth="1"/>
    <col min="7" max="7" width="11.7109375" style="1" customWidth="1"/>
    <col min="8" max="8" width="13.28515625" style="1" customWidth="1"/>
    <col min="9" max="16384" width="9.140625" style="1"/>
  </cols>
  <sheetData>
    <row r="1" spans="1:8" x14ac:dyDescent="0.3">
      <c r="B1" s="24" t="s">
        <v>10</v>
      </c>
      <c r="C1" s="24"/>
      <c r="D1" s="24"/>
      <c r="E1" s="24"/>
      <c r="F1" s="24"/>
      <c r="G1" s="24"/>
    </row>
    <row r="3" spans="1:8" ht="48.75" customHeight="1" x14ac:dyDescent="0.3">
      <c r="A3" s="8"/>
      <c r="B3" s="9" t="s">
        <v>0</v>
      </c>
      <c r="C3" s="9" t="s">
        <v>1</v>
      </c>
      <c r="D3" s="9" t="s">
        <v>2</v>
      </c>
      <c r="E3" s="9" t="s">
        <v>11</v>
      </c>
      <c r="F3" s="9" t="s">
        <v>7</v>
      </c>
      <c r="G3" s="10" t="s">
        <v>8</v>
      </c>
      <c r="H3" s="10" t="s">
        <v>9</v>
      </c>
    </row>
    <row r="4" spans="1:8" ht="19.5" x14ac:dyDescent="0.3">
      <c r="A4" s="11" t="s">
        <v>3</v>
      </c>
      <c r="B4" s="2">
        <v>735</v>
      </c>
      <c r="C4" s="2">
        <v>350</v>
      </c>
      <c r="D4" s="2">
        <v>385</v>
      </c>
      <c r="E4" s="2">
        <v>5</v>
      </c>
      <c r="F4" s="2">
        <v>26</v>
      </c>
      <c r="G4" s="2">
        <v>45</v>
      </c>
      <c r="H4" s="2">
        <v>4</v>
      </c>
    </row>
    <row r="5" spans="1:8" ht="19.5" x14ac:dyDescent="0.3">
      <c r="A5" s="11" t="s">
        <v>4</v>
      </c>
      <c r="B5" s="2">
        <v>687</v>
      </c>
      <c r="C5" s="2">
        <v>360</v>
      </c>
      <c r="D5" s="2">
        <v>327</v>
      </c>
      <c r="E5" s="2">
        <v>0</v>
      </c>
      <c r="F5" s="2">
        <v>22</v>
      </c>
      <c r="G5" s="2">
        <v>43</v>
      </c>
      <c r="H5" s="2">
        <v>5</v>
      </c>
    </row>
    <row r="6" spans="1:8" ht="19.5" x14ac:dyDescent="0.3">
      <c r="A6" s="11" t="s">
        <v>5</v>
      </c>
      <c r="B6" s="2">
        <v>680</v>
      </c>
      <c r="C6" s="2">
        <v>333</v>
      </c>
      <c r="D6" s="2">
        <v>347</v>
      </c>
      <c r="E6" s="2">
        <v>14</v>
      </c>
      <c r="F6" s="2">
        <v>32</v>
      </c>
      <c r="G6" s="2">
        <v>33</v>
      </c>
      <c r="H6" s="2">
        <v>7</v>
      </c>
    </row>
    <row r="7" spans="1:8" ht="19.5" x14ac:dyDescent="0.3">
      <c r="A7" s="11" t="s">
        <v>6</v>
      </c>
      <c r="B7" s="2">
        <v>706</v>
      </c>
      <c r="C7" s="2">
        <v>355</v>
      </c>
      <c r="D7" s="2">
        <v>351</v>
      </c>
      <c r="E7" s="2">
        <v>12</v>
      </c>
      <c r="F7" s="2">
        <v>18</v>
      </c>
      <c r="G7" s="2">
        <v>31</v>
      </c>
      <c r="H7" s="2">
        <v>1</v>
      </c>
    </row>
    <row r="8" spans="1:8" x14ac:dyDescent="0.3">
      <c r="A8" s="9" t="s">
        <v>0</v>
      </c>
      <c r="B8" s="4">
        <f t="shared" ref="B8:H8" si="0">SUM(B4:B7)</f>
        <v>2808</v>
      </c>
      <c r="C8" s="4">
        <f t="shared" si="0"/>
        <v>1398</v>
      </c>
      <c r="D8" s="4">
        <f t="shared" si="0"/>
        <v>1410</v>
      </c>
      <c r="E8" s="4">
        <f t="shared" si="0"/>
        <v>31</v>
      </c>
      <c r="F8" s="4">
        <f t="shared" si="0"/>
        <v>98</v>
      </c>
      <c r="G8" s="4">
        <f t="shared" si="0"/>
        <v>152</v>
      </c>
      <c r="H8" s="4">
        <f t="shared" si="0"/>
        <v>17</v>
      </c>
    </row>
    <row r="9" spans="1:8" ht="22.5" customHeight="1" x14ac:dyDescent="0.3">
      <c r="A9" s="25" t="s">
        <v>42</v>
      </c>
      <c r="B9" s="26"/>
      <c r="C9" s="26"/>
      <c r="D9" s="26"/>
      <c r="E9" s="26"/>
      <c r="F9" s="26"/>
      <c r="G9" s="26"/>
      <c r="H9" s="27"/>
    </row>
    <row r="10" spans="1:8" ht="19.5" x14ac:dyDescent="0.3">
      <c r="A10" s="11" t="s">
        <v>3</v>
      </c>
      <c r="B10" s="22">
        <f>B4/$B$8*100</f>
        <v>26.175213675213676</v>
      </c>
      <c r="C10" s="20">
        <f>C4/B4*100</f>
        <v>47.619047619047613</v>
      </c>
      <c r="D10" s="20">
        <f>100-C10</f>
        <v>52.380952380952387</v>
      </c>
      <c r="E10" s="20">
        <f>E4/B4*100</f>
        <v>0.68027210884353739</v>
      </c>
      <c r="F10" s="20">
        <f>F4/B4*100</f>
        <v>3.5374149659863949</v>
      </c>
      <c r="G10" s="20">
        <f>G4/B4*100</f>
        <v>6.1224489795918364</v>
      </c>
      <c r="H10" s="20">
        <f>H4/B4*100</f>
        <v>0.54421768707482987</v>
      </c>
    </row>
    <row r="11" spans="1:8" ht="19.5" x14ac:dyDescent="0.3">
      <c r="A11" s="11" t="s">
        <v>4</v>
      </c>
      <c r="B11" s="22">
        <f t="shared" ref="B11:B14" si="1">B5/$B$8*100</f>
        <v>24.465811965811966</v>
      </c>
      <c r="C11" s="20">
        <f t="shared" ref="C11:C14" si="2">C5/B5*100</f>
        <v>52.401746724890828</v>
      </c>
      <c r="D11" s="20">
        <f t="shared" ref="D11:D14" si="3">100-C11</f>
        <v>47.598253275109172</v>
      </c>
      <c r="E11" s="20">
        <f t="shared" ref="E11:E14" si="4">E5/B5*100</f>
        <v>0</v>
      </c>
      <c r="F11" s="20">
        <f t="shared" ref="F11:F14" si="5">F5/B5*100</f>
        <v>3.2023289665211063</v>
      </c>
      <c r="G11" s="20">
        <f t="shared" ref="G11:G14" si="6">G5/B5*100</f>
        <v>6.2590975254730719</v>
      </c>
      <c r="H11" s="20">
        <f t="shared" ref="H11:H14" si="7">H5/B5*100</f>
        <v>0.72780203784570596</v>
      </c>
    </row>
    <row r="12" spans="1:8" ht="19.5" x14ac:dyDescent="0.3">
      <c r="A12" s="11" t="s">
        <v>5</v>
      </c>
      <c r="B12" s="22">
        <f t="shared" si="1"/>
        <v>24.216524216524217</v>
      </c>
      <c r="C12" s="20">
        <f t="shared" si="2"/>
        <v>48.970588235294116</v>
      </c>
      <c r="D12" s="20">
        <f t="shared" si="3"/>
        <v>51.029411764705884</v>
      </c>
      <c r="E12" s="20">
        <f t="shared" si="4"/>
        <v>2.0588235294117645</v>
      </c>
      <c r="F12" s="20">
        <f t="shared" si="5"/>
        <v>4.7058823529411766</v>
      </c>
      <c r="G12" s="20">
        <f t="shared" si="6"/>
        <v>4.8529411764705888</v>
      </c>
      <c r="H12" s="20">
        <f t="shared" si="7"/>
        <v>1.0294117647058822</v>
      </c>
    </row>
    <row r="13" spans="1:8" ht="19.5" x14ac:dyDescent="0.3">
      <c r="A13" s="11" t="s">
        <v>6</v>
      </c>
      <c r="B13" s="22">
        <f t="shared" si="1"/>
        <v>25.142450142450141</v>
      </c>
      <c r="C13" s="20">
        <f t="shared" si="2"/>
        <v>50.283286118980172</v>
      </c>
      <c r="D13" s="20">
        <f t="shared" si="3"/>
        <v>49.716713881019828</v>
      </c>
      <c r="E13" s="20">
        <f t="shared" si="4"/>
        <v>1.6997167138810201</v>
      </c>
      <c r="F13" s="20">
        <f t="shared" si="5"/>
        <v>2.5495750708215295</v>
      </c>
      <c r="G13" s="20">
        <f t="shared" si="6"/>
        <v>4.3909348441926346</v>
      </c>
      <c r="H13" s="20">
        <f t="shared" si="7"/>
        <v>0.14164305949008499</v>
      </c>
    </row>
    <row r="14" spans="1:8" x14ac:dyDescent="0.3">
      <c r="A14" s="9" t="s">
        <v>0</v>
      </c>
      <c r="B14" s="23">
        <f t="shared" si="1"/>
        <v>100</v>
      </c>
      <c r="C14" s="21">
        <f t="shared" si="2"/>
        <v>49.786324786324784</v>
      </c>
      <c r="D14" s="21">
        <f t="shared" si="3"/>
        <v>50.213675213675216</v>
      </c>
      <c r="E14" s="21">
        <f t="shared" si="4"/>
        <v>1.103988603988604</v>
      </c>
      <c r="F14" s="21">
        <f t="shared" si="5"/>
        <v>3.4900284900284899</v>
      </c>
      <c r="G14" s="21">
        <f t="shared" si="6"/>
        <v>5.4131054131054128</v>
      </c>
      <c r="H14" s="21">
        <f t="shared" si="7"/>
        <v>0.60541310541310533</v>
      </c>
    </row>
  </sheetData>
  <mergeCells count="2">
    <mergeCell ref="B1:G1"/>
    <mergeCell ref="A9:H9"/>
  </mergeCells>
  <pageMargins left="1.1811023622047245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Layout" zoomScale="136" zoomScaleNormal="100" zoomScalePageLayoutView="136" workbookViewId="0">
      <selection activeCell="A7" sqref="A7"/>
    </sheetView>
  </sheetViews>
  <sheetFormatPr defaultRowHeight="15" x14ac:dyDescent="0.25"/>
  <cols>
    <col min="7" max="8" width="12.85546875" customWidth="1"/>
  </cols>
  <sheetData>
    <row r="1" spans="1:8" ht="18.75" x14ac:dyDescent="0.25">
      <c r="A1" s="28" t="s">
        <v>14</v>
      </c>
      <c r="B1" s="28"/>
      <c r="C1" s="28"/>
      <c r="D1" s="28"/>
      <c r="E1" s="28"/>
      <c r="F1" s="28"/>
      <c r="G1" s="28"/>
      <c r="H1" s="28"/>
    </row>
    <row r="2" spans="1:8" ht="18.75" x14ac:dyDescent="0.25">
      <c r="A2" s="7"/>
      <c r="B2" s="7"/>
      <c r="C2" s="7"/>
      <c r="D2" s="7"/>
      <c r="E2" s="7"/>
      <c r="F2" s="7"/>
      <c r="G2" s="7"/>
      <c r="H2" s="7"/>
    </row>
    <row r="3" spans="1:8" ht="37.5" customHeight="1" x14ac:dyDescent="0.3">
      <c r="A3" s="5"/>
      <c r="B3" s="9" t="s">
        <v>0</v>
      </c>
      <c r="C3" s="9" t="s">
        <v>1</v>
      </c>
      <c r="D3" s="9" t="s">
        <v>2</v>
      </c>
      <c r="E3" s="9" t="s">
        <v>11</v>
      </c>
      <c r="F3" s="10" t="s">
        <v>12</v>
      </c>
      <c r="G3" s="10" t="s">
        <v>13</v>
      </c>
      <c r="H3" s="10" t="s">
        <v>9</v>
      </c>
    </row>
    <row r="4" spans="1:8" ht="19.5" x14ac:dyDescent="0.35">
      <c r="A4" s="12" t="s">
        <v>3</v>
      </c>
      <c r="B4" s="3">
        <v>143</v>
      </c>
      <c r="C4" s="3">
        <v>60</v>
      </c>
      <c r="D4" s="3">
        <v>83</v>
      </c>
      <c r="E4" s="3">
        <v>0</v>
      </c>
      <c r="F4" s="3">
        <v>0</v>
      </c>
      <c r="G4" s="3">
        <v>7</v>
      </c>
      <c r="H4" s="3">
        <v>1</v>
      </c>
    </row>
    <row r="5" spans="1:8" ht="19.5" x14ac:dyDescent="0.35">
      <c r="A5" s="12" t="s">
        <v>4</v>
      </c>
      <c r="B5" s="3">
        <v>129</v>
      </c>
      <c r="C5" s="3">
        <v>63</v>
      </c>
      <c r="D5" s="3">
        <v>66</v>
      </c>
      <c r="E5" s="3">
        <v>0</v>
      </c>
      <c r="F5" s="3">
        <v>1</v>
      </c>
      <c r="G5" s="3">
        <v>7</v>
      </c>
      <c r="H5" s="3">
        <v>2</v>
      </c>
    </row>
    <row r="6" spans="1:8" ht="19.5" x14ac:dyDescent="0.35">
      <c r="A6" s="12" t="s">
        <v>5</v>
      </c>
      <c r="B6" s="3">
        <v>122</v>
      </c>
      <c r="C6" s="3">
        <v>60</v>
      </c>
      <c r="D6" s="3">
        <v>62</v>
      </c>
      <c r="E6" s="3">
        <v>0</v>
      </c>
      <c r="F6" s="3">
        <v>1</v>
      </c>
      <c r="G6" s="3">
        <v>8</v>
      </c>
      <c r="H6" s="3">
        <v>1</v>
      </c>
    </row>
    <row r="7" spans="1:8" ht="19.5" x14ac:dyDescent="0.35">
      <c r="A7" s="12" t="s">
        <v>6</v>
      </c>
      <c r="B7" s="3">
        <v>153</v>
      </c>
      <c r="C7" s="3">
        <v>76</v>
      </c>
      <c r="D7" s="3">
        <v>77</v>
      </c>
      <c r="E7" s="3">
        <v>0</v>
      </c>
      <c r="F7" s="3">
        <v>0</v>
      </c>
      <c r="G7" s="3">
        <v>6</v>
      </c>
      <c r="H7" s="3">
        <v>1</v>
      </c>
    </row>
    <row r="8" spans="1:8" ht="18.75" x14ac:dyDescent="0.3">
      <c r="A8" s="13" t="s">
        <v>0</v>
      </c>
      <c r="B8" s="6">
        <f>SUM(B4:B7)</f>
        <v>547</v>
      </c>
      <c r="C8" s="6">
        <f t="shared" ref="C8:H8" si="0">SUM(C4:C7)</f>
        <v>259</v>
      </c>
      <c r="D8" s="6">
        <f t="shared" si="0"/>
        <v>288</v>
      </c>
      <c r="E8" s="6">
        <f t="shared" si="0"/>
        <v>0</v>
      </c>
      <c r="F8" s="6">
        <f t="shared" si="0"/>
        <v>2</v>
      </c>
      <c r="G8" s="6">
        <f t="shared" si="0"/>
        <v>28</v>
      </c>
      <c r="H8" s="6">
        <f t="shared" si="0"/>
        <v>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Layout" zoomScaleNormal="100" workbookViewId="0">
      <selection sqref="A1:H8"/>
    </sheetView>
  </sheetViews>
  <sheetFormatPr defaultRowHeight="18.75" x14ac:dyDescent="0.3"/>
  <cols>
    <col min="1" max="4" width="9.140625" style="1"/>
    <col min="5" max="5" width="10.5703125" style="1" customWidth="1"/>
    <col min="6" max="6" width="12.28515625" style="1" customWidth="1"/>
    <col min="7" max="7" width="13.140625" style="1" customWidth="1"/>
    <col min="8" max="8" width="12" style="1" customWidth="1"/>
    <col min="9" max="16384" width="9.140625" style="1"/>
  </cols>
  <sheetData>
    <row r="1" spans="1:8" x14ac:dyDescent="0.3">
      <c r="A1" s="28" t="s">
        <v>15</v>
      </c>
      <c r="B1" s="28"/>
      <c r="C1" s="28"/>
      <c r="D1" s="28"/>
      <c r="E1" s="28"/>
      <c r="F1" s="28"/>
      <c r="G1" s="28"/>
      <c r="H1" s="28"/>
    </row>
    <row r="2" spans="1:8" x14ac:dyDescent="0.3">
      <c r="A2" s="7"/>
      <c r="B2" s="7"/>
      <c r="C2" s="7"/>
      <c r="D2" s="7"/>
      <c r="E2" s="7"/>
      <c r="F2" s="7"/>
      <c r="G2" s="7"/>
      <c r="H2" s="7"/>
    </row>
    <row r="3" spans="1:8" ht="37.5" x14ac:dyDescent="0.3">
      <c r="A3" s="5"/>
      <c r="B3" s="9" t="s">
        <v>0</v>
      </c>
      <c r="C3" s="9" t="s">
        <v>1</v>
      </c>
      <c r="D3" s="9" t="s">
        <v>2</v>
      </c>
      <c r="E3" s="9" t="s">
        <v>11</v>
      </c>
      <c r="F3" s="10" t="s">
        <v>12</v>
      </c>
      <c r="G3" s="10" t="s">
        <v>13</v>
      </c>
      <c r="H3" s="10" t="s">
        <v>9</v>
      </c>
    </row>
    <row r="4" spans="1:8" ht="19.5" x14ac:dyDescent="0.35">
      <c r="A4" s="12" t="s">
        <v>3</v>
      </c>
      <c r="B4" s="3">
        <v>304</v>
      </c>
      <c r="C4" s="3">
        <v>153</v>
      </c>
      <c r="D4" s="3">
        <v>151</v>
      </c>
      <c r="E4" s="3">
        <v>5</v>
      </c>
      <c r="F4" s="3">
        <v>17</v>
      </c>
      <c r="G4" s="3">
        <v>32</v>
      </c>
      <c r="H4" s="3">
        <v>2</v>
      </c>
    </row>
    <row r="5" spans="1:8" ht="19.5" x14ac:dyDescent="0.35">
      <c r="A5" s="12" t="s">
        <v>4</v>
      </c>
      <c r="B5" s="3">
        <v>306</v>
      </c>
      <c r="C5" s="3">
        <v>158</v>
      </c>
      <c r="D5" s="3">
        <v>148</v>
      </c>
      <c r="E5" s="3">
        <v>0</v>
      </c>
      <c r="F5" s="3">
        <v>15</v>
      </c>
      <c r="G5" s="3">
        <v>31</v>
      </c>
      <c r="H5" s="3">
        <v>3</v>
      </c>
    </row>
    <row r="6" spans="1:8" ht="19.5" x14ac:dyDescent="0.35">
      <c r="A6" s="12" t="s">
        <v>5</v>
      </c>
      <c r="B6" s="3">
        <v>277</v>
      </c>
      <c r="C6" s="3">
        <v>136</v>
      </c>
      <c r="D6" s="3">
        <v>141</v>
      </c>
      <c r="E6" s="3">
        <v>14</v>
      </c>
      <c r="F6" s="3">
        <v>25</v>
      </c>
      <c r="G6" s="3">
        <v>18</v>
      </c>
      <c r="H6" s="3">
        <v>1</v>
      </c>
    </row>
    <row r="7" spans="1:8" ht="19.5" x14ac:dyDescent="0.35">
      <c r="A7" s="12" t="s">
        <v>6</v>
      </c>
      <c r="B7" s="3">
        <v>289</v>
      </c>
      <c r="C7" s="3">
        <v>153</v>
      </c>
      <c r="D7" s="3">
        <v>136</v>
      </c>
      <c r="E7" s="3">
        <v>12</v>
      </c>
      <c r="F7" s="3">
        <v>13</v>
      </c>
      <c r="G7" s="3">
        <v>17</v>
      </c>
      <c r="H7" s="3">
        <v>0</v>
      </c>
    </row>
    <row r="8" spans="1:8" x14ac:dyDescent="0.3">
      <c r="A8" s="13" t="s">
        <v>0</v>
      </c>
      <c r="B8" s="6">
        <v>1176</v>
      </c>
      <c r="C8" s="6">
        <v>600</v>
      </c>
      <c r="D8" s="6">
        <v>576</v>
      </c>
      <c r="E8" s="6">
        <v>31</v>
      </c>
      <c r="F8" s="6">
        <v>70</v>
      </c>
      <c r="G8" s="6">
        <v>98</v>
      </c>
      <c r="H8" s="6">
        <v>6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Layout" zoomScaleNormal="100" workbookViewId="0">
      <selection sqref="A1:H8"/>
    </sheetView>
  </sheetViews>
  <sheetFormatPr defaultRowHeight="18.75" x14ac:dyDescent="0.3"/>
  <cols>
    <col min="1" max="1" width="8.42578125" style="1" customWidth="1"/>
    <col min="2" max="2" width="8.7109375" style="1" customWidth="1"/>
    <col min="3" max="4" width="9.140625" style="1"/>
    <col min="5" max="5" width="9.85546875" style="1" customWidth="1"/>
    <col min="6" max="6" width="10.7109375" style="1" customWidth="1"/>
    <col min="7" max="7" width="14.140625" style="1" customWidth="1"/>
    <col min="8" max="8" width="11.42578125" style="1" customWidth="1"/>
    <col min="9" max="16384" width="9.140625" style="1"/>
  </cols>
  <sheetData>
    <row r="1" spans="1:8" x14ac:dyDescent="0.3">
      <c r="A1" s="28" t="s">
        <v>16</v>
      </c>
      <c r="B1" s="28"/>
      <c r="C1" s="28"/>
      <c r="D1" s="28"/>
      <c r="E1" s="28"/>
      <c r="F1" s="28"/>
      <c r="G1" s="28"/>
      <c r="H1" s="28"/>
    </row>
    <row r="2" spans="1:8" x14ac:dyDescent="0.3">
      <c r="A2" s="7"/>
      <c r="B2" s="7"/>
      <c r="C2" s="7"/>
      <c r="D2" s="7"/>
      <c r="E2" s="7"/>
      <c r="F2" s="7"/>
      <c r="G2" s="7"/>
      <c r="H2" s="7"/>
    </row>
    <row r="3" spans="1:8" ht="56.25" x14ac:dyDescent="0.3">
      <c r="A3" s="5"/>
      <c r="B3" s="9" t="s">
        <v>0</v>
      </c>
      <c r="C3" s="9" t="s">
        <v>1</v>
      </c>
      <c r="D3" s="9" t="s">
        <v>2</v>
      </c>
      <c r="E3" s="9" t="s">
        <v>11</v>
      </c>
      <c r="F3" s="10" t="s">
        <v>12</v>
      </c>
      <c r="G3" s="10" t="s">
        <v>13</v>
      </c>
      <c r="H3" s="10" t="s">
        <v>9</v>
      </c>
    </row>
    <row r="4" spans="1:8" ht="19.5" x14ac:dyDescent="0.35">
      <c r="A4" s="12" t="s">
        <v>3</v>
      </c>
      <c r="B4" s="3">
        <v>239</v>
      </c>
      <c r="C4" s="3">
        <v>115</v>
      </c>
      <c r="D4" s="3">
        <v>124</v>
      </c>
      <c r="E4" s="3">
        <v>0</v>
      </c>
      <c r="F4" s="3">
        <v>4</v>
      </c>
      <c r="G4" s="3">
        <v>4</v>
      </c>
      <c r="H4" s="3">
        <v>1</v>
      </c>
    </row>
    <row r="5" spans="1:8" ht="19.5" x14ac:dyDescent="0.35">
      <c r="A5" s="12" t="s">
        <v>4</v>
      </c>
      <c r="B5" s="3">
        <v>197</v>
      </c>
      <c r="C5" s="3">
        <v>114</v>
      </c>
      <c r="D5" s="3">
        <v>83</v>
      </c>
      <c r="E5" s="3">
        <v>0</v>
      </c>
      <c r="F5" s="3">
        <v>5</v>
      </c>
      <c r="G5" s="3">
        <v>4</v>
      </c>
      <c r="H5" s="3">
        <v>0</v>
      </c>
    </row>
    <row r="6" spans="1:8" ht="19.5" x14ac:dyDescent="0.35">
      <c r="A6" s="12" t="s">
        <v>5</v>
      </c>
      <c r="B6" s="3">
        <v>223</v>
      </c>
      <c r="C6" s="3">
        <v>108</v>
      </c>
      <c r="D6" s="3">
        <v>115</v>
      </c>
      <c r="E6" s="3">
        <v>0</v>
      </c>
      <c r="F6" s="3">
        <v>5</v>
      </c>
      <c r="G6" s="3">
        <v>5</v>
      </c>
      <c r="H6" s="3">
        <v>2</v>
      </c>
    </row>
    <row r="7" spans="1:8" ht="19.5" x14ac:dyDescent="0.35">
      <c r="A7" s="12" t="s">
        <v>6</v>
      </c>
      <c r="B7" s="3">
        <v>210</v>
      </c>
      <c r="C7" s="3">
        <v>101</v>
      </c>
      <c r="D7" s="3">
        <v>109</v>
      </c>
      <c r="E7" s="3">
        <v>0</v>
      </c>
      <c r="F7" s="3">
        <v>5</v>
      </c>
      <c r="G7" s="3">
        <v>5</v>
      </c>
      <c r="H7" s="3">
        <v>0</v>
      </c>
    </row>
    <row r="8" spans="1:8" x14ac:dyDescent="0.3">
      <c r="A8" s="13" t="s">
        <v>0</v>
      </c>
      <c r="B8" s="6">
        <f>SUM(B4:B7)</f>
        <v>869</v>
      </c>
      <c r="C8" s="6">
        <f t="shared" ref="C8:H8" si="0">SUM(C4:C7)</f>
        <v>438</v>
      </c>
      <c r="D8" s="6">
        <f t="shared" si="0"/>
        <v>431</v>
      </c>
      <c r="E8" s="6">
        <f t="shared" si="0"/>
        <v>0</v>
      </c>
      <c r="F8" s="6">
        <f t="shared" si="0"/>
        <v>19</v>
      </c>
      <c r="G8" s="6">
        <f t="shared" si="0"/>
        <v>18</v>
      </c>
      <c r="H8" s="6">
        <f t="shared" si="0"/>
        <v>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Layout" topLeftCell="A4" zoomScaleNormal="100" workbookViewId="0">
      <selection activeCell="I20" sqref="I20"/>
    </sheetView>
  </sheetViews>
  <sheetFormatPr defaultRowHeight="15" x14ac:dyDescent="0.25"/>
  <cols>
    <col min="2" max="2" width="9.42578125" customWidth="1"/>
    <col min="3" max="3" width="6.5703125" customWidth="1"/>
    <col min="4" max="4" width="10" customWidth="1"/>
    <col min="5" max="5" width="8.42578125" customWidth="1"/>
    <col min="6" max="6" width="8.5703125" customWidth="1"/>
    <col min="7" max="7" width="8.7109375" customWidth="1"/>
    <col min="8" max="8" width="8.85546875" customWidth="1"/>
    <col min="9" max="9" width="6.28515625" customWidth="1"/>
  </cols>
  <sheetData>
    <row r="1" spans="1:9" ht="18.75" x14ac:dyDescent="0.3">
      <c r="B1" s="36" t="s">
        <v>10</v>
      </c>
      <c r="C1" s="36"/>
      <c r="D1" s="36"/>
      <c r="E1" s="36"/>
      <c r="F1" s="36"/>
      <c r="G1" s="36"/>
      <c r="H1" s="36"/>
      <c r="I1" s="36"/>
    </row>
    <row r="2" spans="1:9" x14ac:dyDescent="0.25">
      <c r="A2" s="35" t="s">
        <v>17</v>
      </c>
      <c r="B2" s="32" t="s">
        <v>18</v>
      </c>
      <c r="C2" s="32" t="s">
        <v>19</v>
      </c>
      <c r="D2" s="32" t="s">
        <v>20</v>
      </c>
      <c r="E2" s="32" t="s">
        <v>1</v>
      </c>
      <c r="F2" s="32" t="s">
        <v>21</v>
      </c>
      <c r="G2" s="32" t="s">
        <v>22</v>
      </c>
      <c r="H2" s="32" t="s">
        <v>23</v>
      </c>
      <c r="I2" s="32" t="s">
        <v>24</v>
      </c>
    </row>
    <row r="3" spans="1:9" x14ac:dyDescent="0.25">
      <c r="A3" s="35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5"/>
      <c r="B4" s="32"/>
      <c r="C4" s="32"/>
      <c r="D4" s="32"/>
      <c r="E4" s="32"/>
      <c r="F4" s="32"/>
      <c r="G4" s="32"/>
      <c r="H4" s="32"/>
      <c r="I4" s="32"/>
    </row>
    <row r="5" spans="1:9" ht="18.75" x14ac:dyDescent="0.25">
      <c r="A5" s="35"/>
      <c r="B5" s="14" t="s">
        <v>25</v>
      </c>
      <c r="C5" s="14" t="s">
        <v>26</v>
      </c>
      <c r="D5" s="14" t="s">
        <v>27</v>
      </c>
      <c r="E5" s="14" t="s">
        <v>28</v>
      </c>
      <c r="F5" s="14" t="s">
        <v>29</v>
      </c>
      <c r="G5" s="14" t="s">
        <v>30</v>
      </c>
      <c r="H5" s="14" t="s">
        <v>31</v>
      </c>
      <c r="I5" s="14" t="s">
        <v>32</v>
      </c>
    </row>
    <row r="6" spans="1:9" ht="18.75" x14ac:dyDescent="0.3">
      <c r="A6" s="33" t="s">
        <v>33</v>
      </c>
      <c r="B6" s="15">
        <v>6</v>
      </c>
      <c r="C6" s="16">
        <v>2</v>
      </c>
      <c r="D6" s="16">
        <v>83</v>
      </c>
      <c r="E6" s="16">
        <v>37</v>
      </c>
      <c r="F6" s="16">
        <v>0</v>
      </c>
      <c r="G6" s="16">
        <v>0</v>
      </c>
      <c r="H6" s="16">
        <v>0</v>
      </c>
      <c r="I6" s="16">
        <v>0</v>
      </c>
    </row>
    <row r="7" spans="1:9" ht="18.75" x14ac:dyDescent="0.3">
      <c r="A7" s="33"/>
      <c r="B7" s="15">
        <v>7</v>
      </c>
      <c r="C7" s="16">
        <v>2</v>
      </c>
      <c r="D7" s="16">
        <v>72</v>
      </c>
      <c r="E7" s="16">
        <v>31</v>
      </c>
      <c r="F7" s="16">
        <v>0</v>
      </c>
      <c r="G7" s="16">
        <v>0</v>
      </c>
      <c r="H7" s="16">
        <v>0</v>
      </c>
      <c r="I7" s="16">
        <v>1</v>
      </c>
    </row>
    <row r="8" spans="1:9" ht="18.75" x14ac:dyDescent="0.3">
      <c r="A8" s="33"/>
      <c r="B8" s="15">
        <v>8</v>
      </c>
      <c r="C8" s="16">
        <v>2</v>
      </c>
      <c r="D8" s="16">
        <v>58</v>
      </c>
      <c r="E8" s="16">
        <v>21</v>
      </c>
      <c r="F8" s="16">
        <v>0</v>
      </c>
      <c r="G8" s="16">
        <v>0</v>
      </c>
      <c r="H8" s="16">
        <v>0</v>
      </c>
      <c r="I8" s="16">
        <v>0</v>
      </c>
    </row>
    <row r="9" spans="1:9" ht="18.75" x14ac:dyDescent="0.3">
      <c r="A9" s="33"/>
      <c r="B9" s="15">
        <v>9</v>
      </c>
      <c r="C9" s="16">
        <v>2</v>
      </c>
      <c r="D9" s="16">
        <v>86</v>
      </c>
      <c r="E9" s="16">
        <v>43</v>
      </c>
      <c r="F9" s="16">
        <v>0</v>
      </c>
      <c r="G9" s="16">
        <v>0</v>
      </c>
      <c r="H9" s="16">
        <v>0</v>
      </c>
      <c r="I9" s="16">
        <v>0</v>
      </c>
    </row>
    <row r="10" spans="1:9" ht="18" customHeight="1" x14ac:dyDescent="0.3">
      <c r="A10" s="33"/>
      <c r="B10" s="17" t="s">
        <v>34</v>
      </c>
      <c r="C10" s="18">
        <f>SUM(C6:C9)</f>
        <v>8</v>
      </c>
      <c r="D10" s="18">
        <f t="shared" ref="D10:I10" si="0">SUM(D6:D9)</f>
        <v>299</v>
      </c>
      <c r="E10" s="18">
        <f t="shared" si="0"/>
        <v>132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1</v>
      </c>
    </row>
    <row r="11" spans="1:9" ht="18.75" x14ac:dyDescent="0.3">
      <c r="A11" s="33" t="s">
        <v>35</v>
      </c>
      <c r="B11" s="15">
        <v>6</v>
      </c>
      <c r="C11" s="16">
        <v>2</v>
      </c>
      <c r="D11" s="16">
        <v>83</v>
      </c>
      <c r="E11" s="16">
        <v>43</v>
      </c>
      <c r="F11" s="16">
        <v>0</v>
      </c>
      <c r="G11" s="16">
        <v>1</v>
      </c>
      <c r="H11" s="16">
        <v>6</v>
      </c>
      <c r="I11" s="16">
        <v>0</v>
      </c>
    </row>
    <row r="12" spans="1:9" ht="18.75" x14ac:dyDescent="0.3">
      <c r="A12" s="34"/>
      <c r="B12" s="15">
        <v>7</v>
      </c>
      <c r="C12" s="16">
        <v>2</v>
      </c>
      <c r="D12" s="16">
        <v>89</v>
      </c>
      <c r="E12" s="16">
        <v>46</v>
      </c>
      <c r="F12" s="16">
        <v>0</v>
      </c>
      <c r="G12" s="16">
        <v>6</v>
      </c>
      <c r="H12" s="16">
        <v>9</v>
      </c>
      <c r="I12" s="16">
        <v>0</v>
      </c>
    </row>
    <row r="13" spans="1:9" ht="18.75" x14ac:dyDescent="0.3">
      <c r="A13" s="34"/>
      <c r="B13" s="15">
        <v>8</v>
      </c>
      <c r="C13" s="16">
        <v>2</v>
      </c>
      <c r="D13" s="16">
        <v>64</v>
      </c>
      <c r="E13" s="16">
        <v>34</v>
      </c>
      <c r="F13" s="16">
        <v>0</v>
      </c>
      <c r="G13" s="16">
        <v>5</v>
      </c>
      <c r="H13" s="16">
        <v>5</v>
      </c>
      <c r="I13" s="16">
        <v>0</v>
      </c>
    </row>
    <row r="14" spans="1:9" ht="18.75" x14ac:dyDescent="0.3">
      <c r="A14" s="34"/>
      <c r="B14" s="15">
        <v>9</v>
      </c>
      <c r="C14" s="16">
        <v>3</v>
      </c>
      <c r="D14" s="16">
        <v>87</v>
      </c>
      <c r="E14" s="16">
        <v>45</v>
      </c>
      <c r="F14" s="16">
        <v>0</v>
      </c>
      <c r="G14" s="16">
        <v>2</v>
      </c>
      <c r="H14" s="16">
        <v>8</v>
      </c>
      <c r="I14" s="16">
        <v>0</v>
      </c>
    </row>
    <row r="15" spans="1:9" ht="18.75" customHeight="1" x14ac:dyDescent="0.3">
      <c r="A15" s="34"/>
      <c r="B15" s="17" t="s">
        <v>34</v>
      </c>
      <c r="C15" s="18">
        <f>SUM(C11:C14)</f>
        <v>9</v>
      </c>
      <c r="D15" s="18">
        <f t="shared" ref="D15:I15" si="1">SUM(D11:D14)</f>
        <v>323</v>
      </c>
      <c r="E15" s="18">
        <f t="shared" si="1"/>
        <v>168</v>
      </c>
      <c r="F15" s="18">
        <f t="shared" si="1"/>
        <v>0</v>
      </c>
      <c r="G15" s="18">
        <f t="shared" si="1"/>
        <v>14</v>
      </c>
      <c r="H15" s="18">
        <f t="shared" si="1"/>
        <v>28</v>
      </c>
      <c r="I15" s="18">
        <f t="shared" si="1"/>
        <v>0</v>
      </c>
    </row>
    <row r="16" spans="1:9" ht="18.75" x14ac:dyDescent="0.3">
      <c r="A16" s="33" t="s">
        <v>36</v>
      </c>
      <c r="B16" s="15">
        <v>6</v>
      </c>
      <c r="C16" s="16">
        <v>2</v>
      </c>
      <c r="D16" s="16">
        <v>60</v>
      </c>
      <c r="E16" s="16">
        <v>23</v>
      </c>
      <c r="F16" s="16">
        <v>0</v>
      </c>
      <c r="G16" s="16">
        <v>0</v>
      </c>
      <c r="H16" s="16">
        <v>7</v>
      </c>
      <c r="I16" s="16">
        <v>1</v>
      </c>
    </row>
    <row r="17" spans="1:9" ht="18.75" x14ac:dyDescent="0.3">
      <c r="A17" s="34"/>
      <c r="B17" s="15">
        <v>7</v>
      </c>
      <c r="C17" s="16">
        <v>2</v>
      </c>
      <c r="D17" s="16">
        <v>57</v>
      </c>
      <c r="E17" s="16">
        <v>32</v>
      </c>
      <c r="F17" s="16">
        <v>0</v>
      </c>
      <c r="G17" s="16">
        <v>1</v>
      </c>
      <c r="H17" s="16">
        <v>7</v>
      </c>
      <c r="I17" s="16">
        <v>1</v>
      </c>
    </row>
    <row r="18" spans="1:9" ht="18.75" x14ac:dyDescent="0.3">
      <c r="A18" s="34"/>
      <c r="B18" s="15">
        <v>8</v>
      </c>
      <c r="C18" s="16">
        <v>2</v>
      </c>
      <c r="D18" s="16">
        <v>64</v>
      </c>
      <c r="E18" s="16">
        <v>39</v>
      </c>
      <c r="F18" s="16">
        <v>0</v>
      </c>
      <c r="G18" s="16">
        <v>1</v>
      </c>
      <c r="H18" s="16">
        <v>8</v>
      </c>
      <c r="I18" s="16">
        <v>1</v>
      </c>
    </row>
    <row r="19" spans="1:9" ht="18.75" x14ac:dyDescent="0.3">
      <c r="A19" s="34"/>
      <c r="B19" s="15">
        <v>9</v>
      </c>
      <c r="C19" s="16">
        <v>2</v>
      </c>
      <c r="D19" s="16">
        <v>67</v>
      </c>
      <c r="E19" s="16">
        <v>33</v>
      </c>
      <c r="F19" s="16">
        <v>0</v>
      </c>
      <c r="G19" s="16">
        <v>0</v>
      </c>
      <c r="H19" s="16">
        <v>6</v>
      </c>
      <c r="I19" s="16">
        <v>1</v>
      </c>
    </row>
    <row r="20" spans="1:9" ht="18.75" customHeight="1" x14ac:dyDescent="0.3">
      <c r="A20" s="34"/>
      <c r="B20" s="17" t="s">
        <v>34</v>
      </c>
      <c r="C20" s="18">
        <f>SUM(C16:C19)</f>
        <v>8</v>
      </c>
      <c r="D20" s="18">
        <f t="shared" ref="D20:I20" si="2">SUM(D16:D19)</f>
        <v>248</v>
      </c>
      <c r="E20" s="18">
        <f t="shared" si="2"/>
        <v>127</v>
      </c>
      <c r="F20" s="18">
        <f t="shared" si="2"/>
        <v>0</v>
      </c>
      <c r="G20" s="18">
        <f t="shared" si="2"/>
        <v>2</v>
      </c>
      <c r="H20" s="18">
        <f t="shared" si="2"/>
        <v>28</v>
      </c>
      <c r="I20" s="18">
        <f t="shared" si="2"/>
        <v>4</v>
      </c>
    </row>
    <row r="21" spans="1:9" ht="18.75" x14ac:dyDescent="0.3">
      <c r="A21" s="33" t="s">
        <v>37</v>
      </c>
      <c r="B21" s="15">
        <v>6</v>
      </c>
      <c r="C21" s="16">
        <v>2</v>
      </c>
      <c r="D21" s="16">
        <v>57</v>
      </c>
      <c r="E21" s="16">
        <v>31</v>
      </c>
      <c r="F21" s="16">
        <v>3</v>
      </c>
      <c r="G21" s="16">
        <v>8</v>
      </c>
      <c r="H21" s="16">
        <v>15</v>
      </c>
      <c r="I21" s="16">
        <v>2</v>
      </c>
    </row>
    <row r="22" spans="1:9" ht="18.75" x14ac:dyDescent="0.3">
      <c r="A22" s="34"/>
      <c r="B22" s="15">
        <v>7</v>
      </c>
      <c r="C22" s="16">
        <v>2</v>
      </c>
      <c r="D22" s="16">
        <v>77</v>
      </c>
      <c r="E22" s="16">
        <v>44</v>
      </c>
      <c r="F22" s="16">
        <v>0</v>
      </c>
      <c r="G22" s="16">
        <v>2</v>
      </c>
      <c r="H22" s="16">
        <v>18</v>
      </c>
      <c r="I22" s="16">
        <v>2</v>
      </c>
    </row>
    <row r="23" spans="1:9" ht="18.75" x14ac:dyDescent="0.3">
      <c r="A23" s="34"/>
      <c r="B23" s="15">
        <v>8</v>
      </c>
      <c r="C23" s="16">
        <v>2</v>
      </c>
      <c r="D23" s="16">
        <v>70</v>
      </c>
      <c r="E23" s="16">
        <v>35</v>
      </c>
      <c r="F23" s="16">
        <v>8</v>
      </c>
      <c r="G23" s="16">
        <v>11</v>
      </c>
      <c r="H23" s="16">
        <v>7</v>
      </c>
      <c r="I23" s="16">
        <v>1</v>
      </c>
    </row>
    <row r="24" spans="1:9" ht="18.75" x14ac:dyDescent="0.3">
      <c r="A24" s="34"/>
      <c r="B24" s="15">
        <v>9</v>
      </c>
      <c r="C24" s="16">
        <v>2</v>
      </c>
      <c r="D24" s="16">
        <v>47</v>
      </c>
      <c r="E24" s="16">
        <v>24</v>
      </c>
      <c r="F24" s="16">
        <v>3</v>
      </c>
      <c r="G24" s="16">
        <v>3</v>
      </c>
      <c r="H24" s="16">
        <v>4</v>
      </c>
      <c r="I24" s="16">
        <v>0</v>
      </c>
    </row>
    <row r="25" spans="1:9" ht="18" customHeight="1" x14ac:dyDescent="0.3">
      <c r="A25" s="34"/>
      <c r="B25" s="17" t="s">
        <v>34</v>
      </c>
      <c r="C25" s="18">
        <f>SUM(C21:C24)</f>
        <v>8</v>
      </c>
      <c r="D25" s="18">
        <f t="shared" ref="D25:I25" si="3">SUM(D21:D24)</f>
        <v>251</v>
      </c>
      <c r="E25" s="18">
        <f t="shared" si="3"/>
        <v>134</v>
      </c>
      <c r="F25" s="18">
        <f t="shared" si="3"/>
        <v>14</v>
      </c>
      <c r="G25" s="18">
        <f t="shared" si="3"/>
        <v>24</v>
      </c>
      <c r="H25" s="18">
        <f t="shared" si="3"/>
        <v>44</v>
      </c>
      <c r="I25" s="18">
        <f t="shared" si="3"/>
        <v>5</v>
      </c>
    </row>
    <row r="26" spans="1:9" ht="18.75" x14ac:dyDescent="0.3">
      <c r="A26" s="33" t="s">
        <v>38</v>
      </c>
      <c r="B26" s="15">
        <v>6</v>
      </c>
      <c r="C26" s="16">
        <v>2</v>
      </c>
      <c r="D26" s="16">
        <v>49</v>
      </c>
      <c r="E26" s="16">
        <v>22</v>
      </c>
      <c r="F26" s="16">
        <v>0</v>
      </c>
      <c r="G26" s="16">
        <v>5</v>
      </c>
      <c r="H26" s="16">
        <v>2</v>
      </c>
      <c r="I26" s="16">
        <v>0</v>
      </c>
    </row>
    <row r="27" spans="1:9" ht="18.75" x14ac:dyDescent="0.3">
      <c r="A27" s="34"/>
      <c r="B27" s="15">
        <v>7</v>
      </c>
      <c r="C27" s="16">
        <v>2</v>
      </c>
      <c r="D27" s="16">
        <v>55</v>
      </c>
      <c r="E27" s="16">
        <v>25</v>
      </c>
      <c r="F27" s="16">
        <v>0</v>
      </c>
      <c r="G27" s="16">
        <v>1</v>
      </c>
      <c r="H27" s="16">
        <v>1</v>
      </c>
      <c r="I27" s="16">
        <v>0</v>
      </c>
    </row>
    <row r="28" spans="1:9" ht="18.75" x14ac:dyDescent="0.3">
      <c r="A28" s="34"/>
      <c r="B28" s="15">
        <v>8</v>
      </c>
      <c r="C28" s="16">
        <v>2</v>
      </c>
      <c r="D28" s="16">
        <v>58</v>
      </c>
      <c r="E28" s="16">
        <v>29</v>
      </c>
      <c r="F28" s="16">
        <v>0</v>
      </c>
      <c r="G28" s="16">
        <v>1</v>
      </c>
      <c r="H28" s="16">
        <v>2</v>
      </c>
      <c r="I28" s="16">
        <v>3</v>
      </c>
    </row>
    <row r="29" spans="1:9" ht="18.75" x14ac:dyDescent="0.3">
      <c r="A29" s="34"/>
      <c r="B29" s="15">
        <v>9</v>
      </c>
      <c r="C29" s="16">
        <v>2</v>
      </c>
      <c r="D29" s="16">
        <v>54</v>
      </c>
      <c r="E29" s="16">
        <v>25</v>
      </c>
      <c r="F29" s="16">
        <v>0</v>
      </c>
      <c r="G29" s="16">
        <v>0</v>
      </c>
      <c r="H29" s="16">
        <v>3</v>
      </c>
      <c r="I29" s="16">
        <v>0</v>
      </c>
    </row>
    <row r="30" spans="1:9" ht="18" customHeight="1" x14ac:dyDescent="0.3">
      <c r="A30" s="34"/>
      <c r="B30" s="17" t="s">
        <v>34</v>
      </c>
      <c r="C30" s="18">
        <f>SUM(C26:C29)</f>
        <v>8</v>
      </c>
      <c r="D30" s="18">
        <f t="shared" ref="D30:I30" si="4">SUM(D26:D29)</f>
        <v>216</v>
      </c>
      <c r="E30" s="18">
        <f t="shared" si="4"/>
        <v>101</v>
      </c>
      <c r="F30" s="18">
        <f t="shared" si="4"/>
        <v>0</v>
      </c>
      <c r="G30" s="18">
        <f t="shared" si="4"/>
        <v>7</v>
      </c>
      <c r="H30" s="18">
        <f t="shared" si="4"/>
        <v>8</v>
      </c>
      <c r="I30" s="18">
        <f t="shared" si="4"/>
        <v>3</v>
      </c>
    </row>
    <row r="31" spans="1:9" ht="18.75" x14ac:dyDescent="0.3">
      <c r="A31" s="33" t="s">
        <v>39</v>
      </c>
      <c r="B31" s="15">
        <v>6</v>
      </c>
      <c r="C31" s="16">
        <v>2</v>
      </c>
      <c r="D31" s="16">
        <v>92</v>
      </c>
      <c r="E31" s="16">
        <v>43</v>
      </c>
      <c r="F31" s="16">
        <v>0</v>
      </c>
      <c r="G31" s="16">
        <v>0</v>
      </c>
      <c r="H31" s="16">
        <v>0</v>
      </c>
      <c r="I31" s="16">
        <v>0</v>
      </c>
    </row>
    <row r="32" spans="1:9" ht="18.75" x14ac:dyDescent="0.3">
      <c r="A32" s="34"/>
      <c r="B32" s="15">
        <v>7</v>
      </c>
      <c r="C32" s="16">
        <v>2</v>
      </c>
      <c r="D32" s="16">
        <v>75</v>
      </c>
      <c r="E32" s="16">
        <v>47</v>
      </c>
      <c r="F32" s="16">
        <v>0</v>
      </c>
      <c r="G32" s="16">
        <v>0</v>
      </c>
      <c r="H32" s="16">
        <v>0</v>
      </c>
      <c r="I32" s="16">
        <v>0</v>
      </c>
    </row>
    <row r="33" spans="1:9" ht="18.75" x14ac:dyDescent="0.3">
      <c r="A33" s="34"/>
      <c r="B33" s="15">
        <v>8</v>
      </c>
      <c r="C33" s="16">
        <v>2</v>
      </c>
      <c r="D33" s="16">
        <v>82</v>
      </c>
      <c r="E33" s="16">
        <v>37</v>
      </c>
      <c r="F33" s="16">
        <v>0</v>
      </c>
      <c r="G33" s="16">
        <v>0</v>
      </c>
      <c r="H33" s="16">
        <v>0</v>
      </c>
      <c r="I33" s="16">
        <v>0</v>
      </c>
    </row>
    <row r="34" spans="1:9" ht="18.75" x14ac:dyDescent="0.3">
      <c r="A34" s="34"/>
      <c r="B34" s="15">
        <v>9</v>
      </c>
      <c r="C34" s="16">
        <v>2</v>
      </c>
      <c r="D34" s="16">
        <v>77</v>
      </c>
      <c r="E34" s="16">
        <v>38</v>
      </c>
      <c r="F34" s="16">
        <v>0</v>
      </c>
      <c r="G34" s="16">
        <v>0</v>
      </c>
      <c r="H34" s="16">
        <v>0</v>
      </c>
      <c r="I34" s="16">
        <v>0</v>
      </c>
    </row>
    <row r="35" spans="1:9" ht="18" customHeight="1" x14ac:dyDescent="0.3">
      <c r="A35" s="34"/>
      <c r="B35" s="17" t="s">
        <v>34</v>
      </c>
      <c r="C35" s="18">
        <f>SUM(C31:C34)</f>
        <v>8</v>
      </c>
      <c r="D35" s="18">
        <f t="shared" ref="D35:I35" si="5">SUM(D31:D34)</f>
        <v>326</v>
      </c>
      <c r="E35" s="18">
        <f t="shared" si="5"/>
        <v>165</v>
      </c>
      <c r="F35" s="18">
        <f t="shared" si="5"/>
        <v>0</v>
      </c>
      <c r="G35" s="18">
        <f t="shared" si="5"/>
        <v>0</v>
      </c>
      <c r="H35" s="18">
        <f t="shared" si="5"/>
        <v>0</v>
      </c>
      <c r="I35" s="18">
        <f t="shared" si="5"/>
        <v>0</v>
      </c>
    </row>
    <row r="36" spans="1:9" ht="18.75" x14ac:dyDescent="0.3">
      <c r="A36" s="33" t="s">
        <v>40</v>
      </c>
      <c r="B36" s="15">
        <v>6</v>
      </c>
      <c r="C36" s="16">
        <v>4</v>
      </c>
      <c r="D36" s="16">
        <v>147</v>
      </c>
      <c r="E36" s="16">
        <v>72</v>
      </c>
      <c r="F36" s="16">
        <v>0</v>
      </c>
      <c r="G36" s="16">
        <v>4</v>
      </c>
      <c r="H36" s="16">
        <v>4</v>
      </c>
      <c r="I36" s="16">
        <v>1</v>
      </c>
    </row>
    <row r="37" spans="1:9" ht="18.75" x14ac:dyDescent="0.3">
      <c r="A37" s="34"/>
      <c r="B37" s="15">
        <v>7</v>
      </c>
      <c r="C37" s="16">
        <v>3</v>
      </c>
      <c r="D37" s="16">
        <v>122</v>
      </c>
      <c r="E37" s="16">
        <v>67</v>
      </c>
      <c r="F37" s="16">
        <v>0</v>
      </c>
      <c r="G37" s="16">
        <v>5</v>
      </c>
      <c r="H37" s="16">
        <v>4</v>
      </c>
      <c r="I37" s="16">
        <v>0</v>
      </c>
    </row>
    <row r="38" spans="1:9" ht="18.75" x14ac:dyDescent="0.3">
      <c r="A38" s="34"/>
      <c r="B38" s="15">
        <v>8</v>
      </c>
      <c r="C38" s="16">
        <v>4</v>
      </c>
      <c r="D38" s="16">
        <v>141</v>
      </c>
      <c r="E38" s="16">
        <v>71</v>
      </c>
      <c r="F38" s="16">
        <v>0</v>
      </c>
      <c r="G38" s="16">
        <v>5</v>
      </c>
      <c r="H38" s="16">
        <v>5</v>
      </c>
      <c r="I38" s="16">
        <v>2</v>
      </c>
    </row>
    <row r="39" spans="1:9" ht="18.75" x14ac:dyDescent="0.3">
      <c r="A39" s="34"/>
      <c r="B39" s="15">
        <v>9</v>
      </c>
      <c r="C39" s="16">
        <v>4</v>
      </c>
      <c r="D39" s="16">
        <v>133</v>
      </c>
      <c r="E39" s="16">
        <v>63</v>
      </c>
      <c r="F39" s="16">
        <v>0</v>
      </c>
      <c r="G39" s="16">
        <v>5</v>
      </c>
      <c r="H39" s="16">
        <v>5</v>
      </c>
      <c r="I39" s="16">
        <v>0</v>
      </c>
    </row>
    <row r="40" spans="1:9" ht="18.75" x14ac:dyDescent="0.3">
      <c r="A40" s="34"/>
      <c r="B40" s="19" t="s">
        <v>34</v>
      </c>
      <c r="C40" s="18">
        <f>SUM(C36:C39)</f>
        <v>15</v>
      </c>
      <c r="D40" s="18">
        <f t="shared" ref="D40:I40" si="6">SUM(D36:D39)</f>
        <v>543</v>
      </c>
      <c r="E40" s="18">
        <f t="shared" si="6"/>
        <v>273</v>
      </c>
      <c r="F40" s="18">
        <f t="shared" si="6"/>
        <v>0</v>
      </c>
      <c r="G40" s="18">
        <f t="shared" si="6"/>
        <v>19</v>
      </c>
      <c r="H40" s="18">
        <f t="shared" si="6"/>
        <v>18</v>
      </c>
      <c r="I40" s="18">
        <f t="shared" si="6"/>
        <v>3</v>
      </c>
    </row>
    <row r="41" spans="1:9" ht="18.75" x14ac:dyDescent="0.3">
      <c r="A41" s="29" t="s">
        <v>41</v>
      </c>
      <c r="B41" s="15">
        <v>6</v>
      </c>
      <c r="C41" s="16">
        <v>4</v>
      </c>
      <c r="D41" s="16">
        <v>164</v>
      </c>
      <c r="E41" s="16">
        <v>79</v>
      </c>
      <c r="F41" s="16">
        <v>2</v>
      </c>
      <c r="G41" s="16">
        <v>8</v>
      </c>
      <c r="H41" s="16">
        <v>11</v>
      </c>
      <c r="I41" s="16">
        <v>0</v>
      </c>
    </row>
    <row r="42" spans="1:9" ht="18.75" x14ac:dyDescent="0.3">
      <c r="A42" s="30"/>
      <c r="B42" s="15">
        <v>7</v>
      </c>
      <c r="C42" s="16">
        <v>4</v>
      </c>
      <c r="D42" s="16">
        <v>140</v>
      </c>
      <c r="E42" s="16">
        <v>68</v>
      </c>
      <c r="F42" s="16">
        <v>0</v>
      </c>
      <c r="G42" s="16">
        <v>7</v>
      </c>
      <c r="H42" s="16">
        <v>4</v>
      </c>
      <c r="I42" s="16">
        <v>1</v>
      </c>
    </row>
    <row r="43" spans="1:9" ht="18.75" x14ac:dyDescent="0.3">
      <c r="A43" s="30"/>
      <c r="B43" s="15">
        <v>8</v>
      </c>
      <c r="C43" s="16">
        <v>4</v>
      </c>
      <c r="D43" s="16">
        <v>143</v>
      </c>
      <c r="E43" s="16">
        <v>67</v>
      </c>
      <c r="F43" s="16">
        <v>6</v>
      </c>
      <c r="G43" s="16">
        <v>9</v>
      </c>
      <c r="H43" s="16">
        <v>6</v>
      </c>
      <c r="I43" s="16">
        <v>0</v>
      </c>
    </row>
    <row r="44" spans="1:9" ht="18.75" x14ac:dyDescent="0.3">
      <c r="A44" s="30"/>
      <c r="B44" s="15">
        <v>9</v>
      </c>
      <c r="C44" s="16">
        <v>5</v>
      </c>
      <c r="D44" s="16">
        <v>155</v>
      </c>
      <c r="E44" s="16">
        <v>84</v>
      </c>
      <c r="F44" s="16">
        <v>9</v>
      </c>
      <c r="G44" s="16">
        <v>8</v>
      </c>
      <c r="H44" s="16">
        <v>5</v>
      </c>
      <c r="I44" s="16">
        <v>0</v>
      </c>
    </row>
    <row r="45" spans="1:9" ht="18.75" x14ac:dyDescent="0.3">
      <c r="A45" s="31"/>
      <c r="B45" s="19" t="s">
        <v>34</v>
      </c>
      <c r="C45" s="18">
        <f>SUM(C41:C44)</f>
        <v>17</v>
      </c>
      <c r="D45" s="18">
        <f t="shared" ref="D45:I45" si="7">SUM(D41:D44)</f>
        <v>602</v>
      </c>
      <c r="E45" s="18">
        <f t="shared" si="7"/>
        <v>298</v>
      </c>
      <c r="F45" s="18">
        <f t="shared" si="7"/>
        <v>17</v>
      </c>
      <c r="G45" s="18">
        <f t="shared" si="7"/>
        <v>32</v>
      </c>
      <c r="H45" s="18">
        <f t="shared" si="7"/>
        <v>26</v>
      </c>
      <c r="I45" s="18">
        <f t="shared" si="7"/>
        <v>1</v>
      </c>
    </row>
  </sheetData>
  <mergeCells count="18">
    <mergeCell ref="B1:I1"/>
    <mergeCell ref="A21:A25"/>
    <mergeCell ref="A26:A30"/>
    <mergeCell ref="A31:A35"/>
    <mergeCell ref="A36:A40"/>
    <mergeCell ref="A41:A45"/>
    <mergeCell ref="G2:G4"/>
    <mergeCell ref="H2:H4"/>
    <mergeCell ref="I2:I4"/>
    <mergeCell ref="A6:A10"/>
    <mergeCell ref="A11:A15"/>
    <mergeCell ref="A16:A20"/>
    <mergeCell ref="A2:A5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Layout" topLeftCell="A31" zoomScaleNormal="98" workbookViewId="0">
      <selection activeCell="B8" sqref="B8"/>
    </sheetView>
  </sheetViews>
  <sheetFormatPr defaultRowHeight="15" x14ac:dyDescent="0.25"/>
  <cols>
    <col min="2" max="2" width="10" customWidth="1"/>
    <col min="3" max="3" width="10.85546875" customWidth="1"/>
    <col min="4" max="4" width="10.140625" customWidth="1"/>
    <col min="5" max="5" width="10.7109375" customWidth="1"/>
    <col min="6" max="6" width="10.42578125" customWidth="1"/>
    <col min="7" max="7" width="11" customWidth="1"/>
    <col min="8" max="8" width="13.28515625" customWidth="1"/>
  </cols>
  <sheetData>
    <row r="1" spans="1:8" ht="18.75" x14ac:dyDescent="0.25">
      <c r="A1" s="28" t="s">
        <v>14</v>
      </c>
      <c r="B1" s="28"/>
      <c r="C1" s="28"/>
      <c r="D1" s="28"/>
      <c r="E1" s="28"/>
      <c r="F1" s="28"/>
      <c r="G1" s="28"/>
      <c r="H1" s="28"/>
    </row>
    <row r="2" spans="1:8" ht="56.25" x14ac:dyDescent="0.3">
      <c r="A2" s="5"/>
      <c r="B2" s="9" t="s">
        <v>0</v>
      </c>
      <c r="C2" s="9" t="s">
        <v>1</v>
      </c>
      <c r="D2" s="9" t="s">
        <v>2</v>
      </c>
      <c r="E2" s="9" t="s">
        <v>11</v>
      </c>
      <c r="F2" s="10" t="s">
        <v>12</v>
      </c>
      <c r="G2" s="10" t="s">
        <v>13</v>
      </c>
      <c r="H2" s="10" t="s">
        <v>9</v>
      </c>
    </row>
    <row r="3" spans="1:8" ht="19.5" x14ac:dyDescent="0.35">
      <c r="A3" s="12" t="s">
        <v>3</v>
      </c>
      <c r="B3" s="3">
        <v>143</v>
      </c>
      <c r="C3" s="3">
        <v>60</v>
      </c>
      <c r="D3" s="3">
        <v>83</v>
      </c>
      <c r="E3" s="3">
        <v>0</v>
      </c>
      <c r="F3" s="3">
        <v>0</v>
      </c>
      <c r="G3" s="3">
        <v>7</v>
      </c>
      <c r="H3" s="3">
        <v>1</v>
      </c>
    </row>
    <row r="4" spans="1:8" ht="19.5" x14ac:dyDescent="0.35">
      <c r="A4" s="12" t="s">
        <v>4</v>
      </c>
      <c r="B4" s="3">
        <v>129</v>
      </c>
      <c r="C4" s="3">
        <v>63</v>
      </c>
      <c r="D4" s="3">
        <v>66</v>
      </c>
      <c r="E4" s="3">
        <v>0</v>
      </c>
      <c r="F4" s="3">
        <v>1</v>
      </c>
      <c r="G4" s="3">
        <v>7</v>
      </c>
      <c r="H4" s="3">
        <v>2</v>
      </c>
    </row>
    <row r="5" spans="1:8" ht="19.5" x14ac:dyDescent="0.35">
      <c r="A5" s="12" t="s">
        <v>5</v>
      </c>
      <c r="B5" s="3">
        <v>122</v>
      </c>
      <c r="C5" s="3">
        <v>60</v>
      </c>
      <c r="D5" s="3">
        <v>62</v>
      </c>
      <c r="E5" s="3">
        <v>0</v>
      </c>
      <c r="F5" s="3">
        <v>1</v>
      </c>
      <c r="G5" s="3">
        <v>8</v>
      </c>
      <c r="H5" s="3">
        <v>1</v>
      </c>
    </row>
    <row r="6" spans="1:8" ht="19.5" x14ac:dyDescent="0.35">
      <c r="A6" s="12" t="s">
        <v>6</v>
      </c>
      <c r="B6" s="3">
        <v>153</v>
      </c>
      <c r="C6" s="3">
        <v>76</v>
      </c>
      <c r="D6" s="3">
        <v>77</v>
      </c>
      <c r="E6" s="3">
        <v>0</v>
      </c>
      <c r="F6" s="3">
        <v>0</v>
      </c>
      <c r="G6" s="3">
        <v>6</v>
      </c>
      <c r="H6" s="3">
        <v>1</v>
      </c>
    </row>
    <row r="7" spans="1:8" ht="18.75" x14ac:dyDescent="0.3">
      <c r="A7" s="13" t="s">
        <v>0</v>
      </c>
      <c r="B7" s="6">
        <f>SUM(B3:B6)</f>
        <v>547</v>
      </c>
      <c r="C7" s="6">
        <f t="shared" ref="C7:H7" si="0">SUM(C3:C6)</f>
        <v>259</v>
      </c>
      <c r="D7" s="6">
        <f t="shared" si="0"/>
        <v>288</v>
      </c>
      <c r="E7" s="6">
        <f t="shared" si="0"/>
        <v>0</v>
      </c>
      <c r="F7" s="6">
        <f t="shared" si="0"/>
        <v>2</v>
      </c>
      <c r="G7" s="6">
        <f t="shared" si="0"/>
        <v>28</v>
      </c>
      <c r="H7" s="6">
        <f t="shared" si="0"/>
        <v>5</v>
      </c>
    </row>
    <row r="9" spans="1:8" ht="18.75" x14ac:dyDescent="0.25">
      <c r="A9" s="28" t="s">
        <v>15</v>
      </c>
      <c r="B9" s="28"/>
      <c r="C9" s="28"/>
      <c r="D9" s="28"/>
      <c r="E9" s="28"/>
      <c r="F9" s="28"/>
      <c r="G9" s="28"/>
      <c r="H9" s="28"/>
    </row>
    <row r="10" spans="1:8" ht="56.25" x14ac:dyDescent="0.3">
      <c r="A10" s="5"/>
      <c r="B10" s="9" t="s">
        <v>0</v>
      </c>
      <c r="C10" s="9" t="s">
        <v>1</v>
      </c>
      <c r="D10" s="9" t="s">
        <v>2</v>
      </c>
      <c r="E10" s="9" t="s">
        <v>11</v>
      </c>
      <c r="F10" s="10" t="s">
        <v>12</v>
      </c>
      <c r="G10" s="10" t="s">
        <v>13</v>
      </c>
      <c r="H10" s="10" t="s">
        <v>9</v>
      </c>
    </row>
    <row r="11" spans="1:8" ht="19.5" x14ac:dyDescent="0.35">
      <c r="A11" s="12" t="s">
        <v>3</v>
      </c>
      <c r="B11" s="3">
        <v>304</v>
      </c>
      <c r="C11" s="3">
        <v>153</v>
      </c>
      <c r="D11" s="3">
        <v>151</v>
      </c>
      <c r="E11" s="3">
        <v>5</v>
      </c>
      <c r="F11" s="3">
        <v>17</v>
      </c>
      <c r="G11" s="3">
        <v>32</v>
      </c>
      <c r="H11" s="3">
        <v>2</v>
      </c>
    </row>
    <row r="12" spans="1:8" ht="19.5" x14ac:dyDescent="0.35">
      <c r="A12" s="12" t="s">
        <v>4</v>
      </c>
      <c r="B12" s="3">
        <v>306</v>
      </c>
      <c r="C12" s="3">
        <v>158</v>
      </c>
      <c r="D12" s="3">
        <v>148</v>
      </c>
      <c r="E12" s="3">
        <v>0</v>
      </c>
      <c r="F12" s="3">
        <v>15</v>
      </c>
      <c r="G12" s="3">
        <v>31</v>
      </c>
      <c r="H12" s="3">
        <v>3</v>
      </c>
    </row>
    <row r="13" spans="1:8" ht="19.5" x14ac:dyDescent="0.35">
      <c r="A13" s="12" t="s">
        <v>5</v>
      </c>
      <c r="B13" s="3">
        <v>277</v>
      </c>
      <c r="C13" s="3">
        <v>136</v>
      </c>
      <c r="D13" s="3">
        <v>141</v>
      </c>
      <c r="E13" s="3">
        <v>14</v>
      </c>
      <c r="F13" s="3">
        <v>25</v>
      </c>
      <c r="G13" s="3">
        <v>18</v>
      </c>
      <c r="H13" s="3">
        <v>1</v>
      </c>
    </row>
    <row r="14" spans="1:8" ht="19.5" x14ac:dyDescent="0.35">
      <c r="A14" s="12" t="s">
        <v>6</v>
      </c>
      <c r="B14" s="3">
        <v>289</v>
      </c>
      <c r="C14" s="3">
        <v>153</v>
      </c>
      <c r="D14" s="3">
        <v>136</v>
      </c>
      <c r="E14" s="3">
        <v>12</v>
      </c>
      <c r="F14" s="3">
        <v>13</v>
      </c>
      <c r="G14" s="3">
        <v>17</v>
      </c>
      <c r="H14" s="3">
        <v>0</v>
      </c>
    </row>
    <row r="15" spans="1:8" ht="18.75" x14ac:dyDescent="0.3">
      <c r="A15" s="13" t="s">
        <v>0</v>
      </c>
      <c r="B15" s="6">
        <v>1176</v>
      </c>
      <c r="C15" s="6">
        <v>600</v>
      </c>
      <c r="D15" s="6">
        <v>576</v>
      </c>
      <c r="E15" s="6">
        <v>31</v>
      </c>
      <c r="F15" s="6">
        <v>70</v>
      </c>
      <c r="G15" s="6">
        <v>98</v>
      </c>
      <c r="H15" s="6">
        <v>6</v>
      </c>
    </row>
    <row r="16" spans="1:8" ht="18.75" x14ac:dyDescent="0.25">
      <c r="A16" s="28" t="s">
        <v>16</v>
      </c>
      <c r="B16" s="28"/>
      <c r="C16" s="28"/>
      <c r="D16" s="28"/>
      <c r="E16" s="28"/>
      <c r="F16" s="28"/>
      <c r="G16" s="28"/>
      <c r="H16" s="28"/>
    </row>
    <row r="17" spans="1:8" ht="56.25" x14ac:dyDescent="0.3">
      <c r="A17" s="5"/>
      <c r="B17" s="9" t="s">
        <v>0</v>
      </c>
      <c r="C17" s="9" t="s">
        <v>1</v>
      </c>
      <c r="D17" s="9" t="s">
        <v>2</v>
      </c>
      <c r="E17" s="9" t="s">
        <v>11</v>
      </c>
      <c r="F17" s="10" t="s">
        <v>12</v>
      </c>
      <c r="G17" s="10" t="s">
        <v>13</v>
      </c>
      <c r="H17" s="10" t="s">
        <v>9</v>
      </c>
    </row>
    <row r="18" spans="1:8" ht="19.5" x14ac:dyDescent="0.35">
      <c r="A18" s="12" t="s">
        <v>3</v>
      </c>
      <c r="B18" s="3">
        <v>239</v>
      </c>
      <c r="C18" s="3">
        <v>115</v>
      </c>
      <c r="D18" s="3">
        <v>124</v>
      </c>
      <c r="E18" s="3">
        <v>0</v>
      </c>
      <c r="F18" s="3">
        <v>4</v>
      </c>
      <c r="G18" s="3">
        <v>4</v>
      </c>
      <c r="H18" s="3">
        <v>1</v>
      </c>
    </row>
    <row r="19" spans="1:8" ht="19.5" x14ac:dyDescent="0.35">
      <c r="A19" s="12" t="s">
        <v>4</v>
      </c>
      <c r="B19" s="3">
        <v>197</v>
      </c>
      <c r="C19" s="3">
        <v>114</v>
      </c>
      <c r="D19" s="3">
        <v>83</v>
      </c>
      <c r="E19" s="3">
        <v>0</v>
      </c>
      <c r="F19" s="3">
        <v>5</v>
      </c>
      <c r="G19" s="3">
        <v>4</v>
      </c>
      <c r="H19" s="3">
        <v>0</v>
      </c>
    </row>
    <row r="20" spans="1:8" ht="19.5" x14ac:dyDescent="0.35">
      <c r="A20" s="12" t="s">
        <v>5</v>
      </c>
      <c r="B20" s="3">
        <v>223</v>
      </c>
      <c r="C20" s="3">
        <v>108</v>
      </c>
      <c r="D20" s="3">
        <v>115</v>
      </c>
      <c r="E20" s="3">
        <v>0</v>
      </c>
      <c r="F20" s="3">
        <v>5</v>
      </c>
      <c r="G20" s="3">
        <v>5</v>
      </c>
      <c r="H20" s="3">
        <v>2</v>
      </c>
    </row>
    <row r="21" spans="1:8" ht="19.5" x14ac:dyDescent="0.35">
      <c r="A21" s="12" t="s">
        <v>6</v>
      </c>
      <c r="B21" s="3">
        <v>210</v>
      </c>
      <c r="C21" s="3">
        <v>101</v>
      </c>
      <c r="D21" s="3">
        <v>109</v>
      </c>
      <c r="E21" s="3">
        <v>0</v>
      </c>
      <c r="F21" s="3">
        <v>5</v>
      </c>
      <c r="G21" s="3">
        <v>5</v>
      </c>
      <c r="H21" s="3">
        <v>0</v>
      </c>
    </row>
    <row r="22" spans="1:8" ht="18.75" x14ac:dyDescent="0.3">
      <c r="A22" s="13" t="s">
        <v>0</v>
      </c>
      <c r="B22" s="6">
        <f>SUM(B18:B21)</f>
        <v>869</v>
      </c>
      <c r="C22" s="6">
        <f t="shared" ref="C22:H22" si="1">SUM(C18:C21)</f>
        <v>438</v>
      </c>
      <c r="D22" s="6">
        <f t="shared" si="1"/>
        <v>431</v>
      </c>
      <c r="E22" s="6">
        <f t="shared" si="1"/>
        <v>0</v>
      </c>
      <c r="F22" s="6">
        <f t="shared" si="1"/>
        <v>19</v>
      </c>
      <c r="G22" s="6">
        <f t="shared" si="1"/>
        <v>18</v>
      </c>
      <c r="H22" s="6">
        <f t="shared" si="1"/>
        <v>3</v>
      </c>
    </row>
  </sheetData>
  <mergeCells count="3">
    <mergeCell ref="A1:H1"/>
    <mergeCell ref="A9:H9"/>
    <mergeCell ref="A16:H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Chung</vt:lpstr>
      <vt:lpstr>Chính - nghĩa</vt:lpstr>
      <vt:lpstr>TT- tuyền- hiếu</vt:lpstr>
      <vt:lpstr>An - thủy</vt:lpstr>
      <vt:lpstr>Gốc</vt:lpstr>
      <vt:lpstr>Sheet2</vt:lpstr>
    </vt:vector>
  </TitlesOfParts>
  <Company>Mobile: 01667374011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HDTComputerAngel</dc:creator>
  <cp:lastModifiedBy>HDTComputerAngel</cp:lastModifiedBy>
  <dcterms:created xsi:type="dcterms:W3CDTF">2019-03-25T02:52:10Z</dcterms:created>
  <dcterms:modified xsi:type="dcterms:W3CDTF">2019-05-28T09:32:11Z</dcterms:modified>
</cp:coreProperties>
</file>