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0"/>
  </bookViews>
  <sheets>
    <sheet name="QUY 3.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<sst xmlns="http://schemas.openxmlformats.org/spreadsheetml/2006/main" count="25" uniqueCount="25">
  <si>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STT</t>
  </si>
  <si>
    <t>Ghi chú</t>
  </si>
  <si>
    <t>A</t>
  </si>
  <si>
    <t>B</t>
  </si>
  <si>
    <t>Xã Cam Hiếu</t>
  </si>
  <si>
    <t>Xã Cam Tuyền</t>
  </si>
  <si>
    <t>Xã Cam Chính</t>
  </si>
  <si>
    <t>Xã Cam Nghĩa</t>
  </si>
  <si>
    <t>Xã Cam Thành</t>
  </si>
  <si>
    <t>TỔNG CỘNG</t>
  </si>
  <si>
    <t>Tổng số hộ nghèo
 và hộ CSXH</t>
  </si>
  <si>
    <t>Số hộ CSXH</t>
  </si>
  <si>
    <t xml:space="preserve">Số hộ 
nghèo
</t>
  </si>
  <si>
    <t>Mức hỗ trợ</t>
  </si>
  <si>
    <t>Tổng cộng 
(Đồng)</t>
  </si>
  <si>
    <t>Kinh phí hộ CSXH (Đồng)</t>
  </si>
  <si>
    <t>Kinh phí hộ nghèo (Đồng)</t>
  </si>
  <si>
    <t>Đơn vị</t>
  </si>
  <si>
    <t>Xã Cam Thủy</t>
  </si>
  <si>
    <t>TT Cam Lộ</t>
  </si>
  <si>
    <t>PHÒNG LAO ĐỘNG-TB&amp;XH HUYỆN</t>
  </si>
  <si>
    <t>PHỤ LỤC KINH PHÍ HỖ TRỢ TIỀN ĐIỆN HỘ NGHÈO VÀ HỘ CHÍNH SÁCH XÃ HỘI  
QUÝ III NĂM 2021 (từ tháng 7/2021 - 9/2021)</t>
  </si>
  <si>
    <t>1HN chết tháng 8</t>
  </si>
  <si>
    <t>Xã Thanh An</t>
  </si>
  <si>
    <t>(Kèm theo Tờ trình  số       /TTr-LĐTB&amp;XH, ngày     tháng  10 năm 2021)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</si>
</sst>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219075</xdr:rowOff>
    </xdr:from>
    <xdr:to>
      <xdr:col>3</xdr:col>
      <xdr:colOff>342900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52400" y="219075"/>
          <a:ext cx="26479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5.140625" style="2" customWidth="1"/>
    <col min="2" max="2" width="19.28125" style="2" customWidth="1"/>
    <col min="3" max="3" width="12.421875" style="2" customWidth="1"/>
    <col min="4" max="4" width="9.57421875" style="2" customWidth="1"/>
    <col min="5" max="5" width="10.421875" style="2" customWidth="1"/>
    <col min="6" max="6" width="15.28125" style="2" customWidth="1"/>
    <col min="7" max="7" width="11.28125" style="2" customWidth="1"/>
    <col min="8" max="8" width="12.421875" style="2" customWidth="1"/>
    <col min="9" max="9" width="17.00390625" style="2" customWidth="1"/>
    <col min="10" max="10" width="18.421875" style="2" customWidth="1"/>
    <col min="11" max="16384" width="9.140625" style="2" customWidth="1"/>
  </cols>
  <sheetData>
    <row r="1" spans="1:4" ht="18" customHeight="1">
      <c r="A1" s="39" t="s">
        <v>20</v>
      </c>
      <c r="B1" s="39"/>
      <c r="C1" s="39"/>
      <c r="D1" s="39"/>
    </row>
    <row r="2" spans="1:10" ht="45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</row>
    <row r="4" ht="15" customHeight="1" hidden="1">
      <c r="J4" s="3"/>
    </row>
    <row r="5" spans="1:10" s="4" customFormat="1" ht="24" customHeight="1">
      <c r="A5" s="33" t="s">
        <v>0</v>
      </c>
      <c r="B5" s="33" t="s">
        <v>17</v>
      </c>
      <c r="C5" s="27" t="s">
        <v>10</v>
      </c>
      <c r="D5" s="27" t="s">
        <v>12</v>
      </c>
      <c r="E5" s="30" t="s">
        <v>13</v>
      </c>
      <c r="F5" s="33" t="s">
        <v>16</v>
      </c>
      <c r="G5" s="30" t="s">
        <v>11</v>
      </c>
      <c r="H5" s="33" t="s">
        <v>15</v>
      </c>
      <c r="I5" s="33" t="s">
        <v>14</v>
      </c>
      <c r="J5" s="36" t="s">
        <v>1</v>
      </c>
    </row>
    <row r="6" spans="1:10" s="4" customFormat="1" ht="25.5" customHeight="1">
      <c r="A6" s="34"/>
      <c r="B6" s="34"/>
      <c r="C6" s="28"/>
      <c r="D6" s="28"/>
      <c r="E6" s="31"/>
      <c r="F6" s="34"/>
      <c r="G6" s="31"/>
      <c r="H6" s="34"/>
      <c r="I6" s="34"/>
      <c r="J6" s="37"/>
    </row>
    <row r="7" spans="1:10" s="5" customFormat="1" ht="21.75" customHeight="1">
      <c r="A7" s="35"/>
      <c r="B7" s="35"/>
      <c r="C7" s="29"/>
      <c r="D7" s="29"/>
      <c r="E7" s="32"/>
      <c r="F7" s="35"/>
      <c r="G7" s="32"/>
      <c r="H7" s="35"/>
      <c r="I7" s="35"/>
      <c r="J7" s="38"/>
    </row>
    <row r="8" spans="1:10" s="8" customFormat="1" ht="21.75" customHeight="1">
      <c r="A8" s="6" t="s">
        <v>2</v>
      </c>
      <c r="B8" s="6" t="s">
        <v>3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</row>
    <row r="9" spans="1:10" s="1" customFormat="1" ht="23.25" customHeight="1">
      <c r="A9" s="20">
        <v>1</v>
      </c>
      <c r="B9" s="21" t="s">
        <v>23</v>
      </c>
      <c r="C9" s="12">
        <f>D9+G9</f>
        <v>92</v>
      </c>
      <c r="D9" s="14">
        <v>91</v>
      </c>
      <c r="E9" s="12">
        <v>46000</v>
      </c>
      <c r="F9" s="18">
        <f>(D9*E9*3)</f>
        <v>12558000</v>
      </c>
      <c r="G9" s="13">
        <v>1</v>
      </c>
      <c r="H9" s="18">
        <v>46000</v>
      </c>
      <c r="I9" s="18">
        <f>F9+H9</f>
        <v>12604000</v>
      </c>
      <c r="J9" s="20"/>
    </row>
    <row r="10" spans="1:10" s="1" customFormat="1" ht="23.25" customHeight="1">
      <c r="A10" s="20">
        <v>2</v>
      </c>
      <c r="B10" s="21" t="s">
        <v>18</v>
      </c>
      <c r="C10" s="12">
        <f aca="true" t="shared" si="0" ref="C10:C16">D10+G10</f>
        <v>52</v>
      </c>
      <c r="D10" s="15">
        <v>43</v>
      </c>
      <c r="E10" s="12">
        <v>46000</v>
      </c>
      <c r="F10" s="18">
        <f aca="true" t="shared" si="1" ref="F10:F16">(D10*E10*3)</f>
        <v>5934000</v>
      </c>
      <c r="G10" s="13">
        <v>9</v>
      </c>
      <c r="H10" s="18">
        <v>1196000</v>
      </c>
      <c r="I10" s="18">
        <f aca="true" t="shared" si="2" ref="I10:I16">F10+H10</f>
        <v>7130000</v>
      </c>
      <c r="J10" s="20"/>
    </row>
    <row r="11" spans="1:10" s="1" customFormat="1" ht="23.25" customHeight="1">
      <c r="A11" s="20">
        <v>3</v>
      </c>
      <c r="B11" s="21" t="s">
        <v>4</v>
      </c>
      <c r="C11" s="12">
        <f t="shared" si="0"/>
        <v>49</v>
      </c>
      <c r="D11" s="14">
        <v>38</v>
      </c>
      <c r="E11" s="12">
        <v>46000</v>
      </c>
      <c r="F11" s="18">
        <f t="shared" si="1"/>
        <v>5244000</v>
      </c>
      <c r="G11" s="12">
        <v>11</v>
      </c>
      <c r="H11" s="18">
        <v>1334000</v>
      </c>
      <c r="I11" s="18">
        <f t="shared" si="2"/>
        <v>6578000</v>
      </c>
      <c r="J11" s="20"/>
    </row>
    <row r="12" spans="1:10" s="1" customFormat="1" ht="23.25" customHeight="1">
      <c r="A12" s="20">
        <v>4</v>
      </c>
      <c r="B12" s="21" t="s">
        <v>19</v>
      </c>
      <c r="C12" s="12">
        <f t="shared" si="0"/>
        <v>38</v>
      </c>
      <c r="D12" s="14">
        <v>38</v>
      </c>
      <c r="E12" s="12">
        <v>46000</v>
      </c>
      <c r="F12" s="18">
        <f>(D12*E12*3)-92000</f>
        <v>5152000</v>
      </c>
      <c r="G12" s="12">
        <v>0</v>
      </c>
      <c r="H12" s="18">
        <v>0</v>
      </c>
      <c r="I12" s="18">
        <f t="shared" si="2"/>
        <v>5152000</v>
      </c>
      <c r="J12" s="20" t="s">
        <v>22</v>
      </c>
    </row>
    <row r="13" spans="1:10" s="1" customFormat="1" ht="23.25" customHeight="1">
      <c r="A13" s="20">
        <v>5</v>
      </c>
      <c r="B13" s="21" t="s">
        <v>5</v>
      </c>
      <c r="C13" s="12">
        <f t="shared" si="0"/>
        <v>102</v>
      </c>
      <c r="D13" s="14">
        <v>100</v>
      </c>
      <c r="E13" s="12">
        <v>46000</v>
      </c>
      <c r="F13" s="18">
        <f t="shared" si="1"/>
        <v>13800000</v>
      </c>
      <c r="G13" s="12">
        <v>2</v>
      </c>
      <c r="H13" s="18">
        <v>230000</v>
      </c>
      <c r="I13" s="18">
        <f t="shared" si="2"/>
        <v>14030000</v>
      </c>
      <c r="J13" s="20"/>
    </row>
    <row r="14" spans="1:10" s="1" customFormat="1" ht="23.25" customHeight="1">
      <c r="A14" s="20">
        <v>6</v>
      </c>
      <c r="B14" s="21" t="s">
        <v>8</v>
      </c>
      <c r="C14" s="12">
        <f t="shared" si="0"/>
        <v>39</v>
      </c>
      <c r="D14" s="14">
        <v>39</v>
      </c>
      <c r="E14" s="12">
        <v>46000</v>
      </c>
      <c r="F14" s="18">
        <f t="shared" si="1"/>
        <v>5382000</v>
      </c>
      <c r="G14" s="12">
        <v>0</v>
      </c>
      <c r="H14" s="18">
        <v>0</v>
      </c>
      <c r="I14" s="18">
        <f t="shared" si="2"/>
        <v>5382000</v>
      </c>
      <c r="J14" s="20"/>
    </row>
    <row r="15" spans="1:10" s="1" customFormat="1" ht="23.25" customHeight="1">
      <c r="A15" s="20">
        <v>7</v>
      </c>
      <c r="B15" s="21" t="s">
        <v>6</v>
      </c>
      <c r="C15" s="12">
        <f t="shared" si="0"/>
        <v>25</v>
      </c>
      <c r="D15" s="14">
        <v>22</v>
      </c>
      <c r="E15" s="12">
        <v>46000</v>
      </c>
      <c r="F15" s="18">
        <f t="shared" si="1"/>
        <v>3036000</v>
      </c>
      <c r="G15" s="12">
        <v>3</v>
      </c>
      <c r="H15" s="18">
        <v>368000</v>
      </c>
      <c r="I15" s="18">
        <f t="shared" si="2"/>
        <v>3404000</v>
      </c>
      <c r="J15" s="20"/>
    </row>
    <row r="16" spans="1:10" s="1" customFormat="1" ht="24" customHeight="1">
      <c r="A16" s="22">
        <v>8</v>
      </c>
      <c r="B16" s="21" t="s">
        <v>7</v>
      </c>
      <c r="C16" s="12">
        <f t="shared" si="0"/>
        <v>61</v>
      </c>
      <c r="D16" s="14">
        <v>29</v>
      </c>
      <c r="E16" s="12">
        <v>46000</v>
      </c>
      <c r="F16" s="18">
        <f t="shared" si="1"/>
        <v>4002000</v>
      </c>
      <c r="G16" s="12">
        <v>32</v>
      </c>
      <c r="H16" s="18">
        <v>4094000</v>
      </c>
      <c r="I16" s="18">
        <f t="shared" si="2"/>
        <v>8096000</v>
      </c>
      <c r="J16" s="23"/>
    </row>
    <row r="17" spans="1:10" s="9" customFormat="1" ht="24.75" customHeight="1">
      <c r="A17" s="24"/>
      <c r="B17" s="11" t="s">
        <v>9</v>
      </c>
      <c r="C17" s="11">
        <f>SUM(C9:C16)</f>
        <v>458</v>
      </c>
      <c r="D17" s="16">
        <f>SUM(D9:D16)</f>
        <v>400</v>
      </c>
      <c r="E17" s="17"/>
      <c r="F17" s="19">
        <f>SUM(F9:F16)</f>
        <v>55108000</v>
      </c>
      <c r="G17" s="11">
        <f>SUM(G9:G16)</f>
        <v>58</v>
      </c>
      <c r="H17" s="25">
        <f>SUM(H9:H16)</f>
        <v>7268000</v>
      </c>
      <c r="I17" s="19">
        <f>SUM(I9:I16)</f>
        <v>62376000</v>
      </c>
      <c r="J17" s="24"/>
    </row>
    <row r="18" ht="15">
      <c r="B18" s="10"/>
    </row>
    <row r="19" spans="2:12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1"/>
      <c r="C22" s="1"/>
      <c r="D22" s="1"/>
      <c r="E22" s="1"/>
      <c r="F22" s="26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/>
  <mergeCells count="13">
    <mergeCell ref="J5:J7"/>
    <mergeCell ref="F5:F7"/>
    <mergeCell ref="A1:D1"/>
    <mergeCell ref="A2:J2"/>
    <mergeCell ref="A3:J3"/>
    <mergeCell ref="I5:I7"/>
    <mergeCell ref="C5:C7"/>
    <mergeCell ref="D5:D7"/>
    <mergeCell ref="G5:G7"/>
    <mergeCell ref="H5:H7"/>
    <mergeCell ref="E5:E7"/>
    <mergeCell ref="A5:A7"/>
    <mergeCell ref="B5:B7"/>
  </mergeCells>
  <printOptions/>
  <pageMargins left="0.984251968503937" right="0.15748031496062992" top="0.5118110236220472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2021-10-05T01:26:41Z</cp:lastPrinted>
  <dcterms:created xsi:type="dcterms:W3CDTF">2015-04-02T02:17:36Z</dcterms:created>
  <dcterms:modified xsi:type="dcterms:W3CDTF">2021-10-05T01:30:23Z</dcterms:modified>
  <cp:category/>
  <cp:version/>
  <cp:contentType/>
  <cp:contentStatus/>
</cp:coreProperties>
</file>