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40" windowWidth="15195" windowHeight="10920" activeTab="0"/>
  </bookViews>
  <sheets>
    <sheet name="2021" sheetId="1" r:id="rId1"/>
  </sheets>
  <definedNames/>
  <calcPr fullCalcOnLoad="1"/>
</workbook>
</file>

<file path=xl/comments1.xml><?xml version="1.0" encoding="utf-8"?>
<comments xmlns="http://schemas.openxmlformats.org/spreadsheetml/2006/main">
  <authors>
    <author>HDTComputerAngel</author>
  </authors>
  <commentList>
    <comment ref="W19" authorId="0">
      <text>
        <r>
          <rPr>
            <sz val="10"/>
            <rFont val="Times New Roman"/>
            <family val="1"/>
          </rPr>
          <t>- tiêu chí: đạt trên 90%
- Số của năm ngoái là 94.1 %</t>
        </r>
        <r>
          <rPr>
            <sz val="8"/>
            <rFont val="Tahoma"/>
            <family val="2"/>
          </rPr>
          <t xml:space="preserve">
</t>
        </r>
      </text>
    </comment>
    <comment ref="X19" authorId="0">
      <text>
        <r>
          <rPr>
            <sz val="11"/>
            <rFont val="Times New Roman"/>
            <family val="1"/>
          </rPr>
          <t>- Chỉ tiêu đưa ra đến cuối năm 2020 phải đạt 65%</t>
        </r>
      </text>
    </comment>
    <comment ref="Y19" authorId="0">
      <text>
        <r>
          <rPr>
            <sz val="12"/>
            <rFont val="Times New Roman"/>
            <family val="1"/>
          </rPr>
          <t xml:space="preserve">- Tiêu chí: đạt trên 40%
- Số của năm ngoái là 59,65%
</t>
        </r>
      </text>
    </comment>
  </commentList>
</comments>
</file>

<file path=xl/sharedStrings.xml><?xml version="1.0" encoding="utf-8"?>
<sst xmlns="http://schemas.openxmlformats.org/spreadsheetml/2006/main" count="49" uniqueCount="48">
  <si>
    <t>Tổng số</t>
  </si>
  <si>
    <t>Tiến sỹ</t>
  </si>
  <si>
    <t>Thạc sỹ</t>
  </si>
  <si>
    <t>Đại học</t>
  </si>
  <si>
    <t>Cao đẵng chuyên nghiệp</t>
  </si>
  <si>
    <t>Cao đẵng nghề</t>
  </si>
  <si>
    <t>Trung học chuyên nghiệp</t>
  </si>
  <si>
    <t>Trung cấp nghề</t>
  </si>
  <si>
    <t>Có bằng nghề dài hạn</t>
  </si>
  <si>
    <t>Sơ cấp nghề</t>
  </si>
  <si>
    <t>Đào tạo dưới 3 tháng</t>
  </si>
  <si>
    <t>CNKT không bằng</t>
  </si>
  <si>
    <t>Chưa qua đào tạo</t>
  </si>
  <si>
    <t>Nam</t>
  </si>
  <si>
    <t>Nữ</t>
  </si>
  <si>
    <t>Nông, lâm, ngư nghiệp</t>
  </si>
  <si>
    <t>Công nghiệp, xây dựng</t>
  </si>
  <si>
    <t>Thương mại, dịch vụ</t>
  </si>
  <si>
    <t>Tổng cộng</t>
  </si>
  <si>
    <t>A</t>
  </si>
  <si>
    <t>B</t>
  </si>
  <si>
    <t>(16</t>
  </si>
  <si>
    <t>CỘNG HÒA XÃ HỘI CHỦ NGHĨA VIỆT NAM</t>
  </si>
  <si>
    <t>Độc lập - Tự do - Hạnh phúc</t>
  </si>
  <si>
    <t>14=15+16 or14=17+18+19</t>
  </si>
  <si>
    <t>Lao động 
đã qua đào tạo</t>
  </si>
  <si>
    <t>Số lao động trong độ tuổi có việc làm chia theo giới tính,ngành nghề và đã qua đào tạo</t>
  </si>
  <si>
    <r>
      <t>(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) = </t>
    </r>
  </si>
  <si>
    <t>Dân số
từ 15 tuổi trở lên</t>
  </si>
  <si>
    <t>Người Lập</t>
  </si>
  <si>
    <t>BIỂU TỔNG HỢP - THỐNG KÊ DÂN SỐ, LAO ĐỘNG, VIỆC LÀM 
THEO GIỚI TÍNH, CƠ CẤU NGÀNH NGHỀ VÀ TRÌNH ĐỘ CHUYÊN MÔN KỸ THUẬT</t>
  </si>
  <si>
    <t>Cam Thủy</t>
  </si>
  <si>
    <t>Thị Trấn</t>
  </si>
  <si>
    <t>Cam Hiếu</t>
  </si>
  <si>
    <t>Cam Tuyền</t>
  </si>
  <si>
    <t>Cam Thành</t>
  </si>
  <si>
    <t>Cam Chính</t>
  </si>
  <si>
    <t>Cam Nghĩa</t>
  </si>
  <si>
    <t>Tỷ lệ lao động qua đào tạo</t>
  </si>
  <si>
    <t>Tỷ lệ lao động có việc làm (ntm)</t>
  </si>
  <si>
    <t>Tỷ lệ lao động có việc làm qua đào tạo (ntm)</t>
  </si>
  <si>
    <t>PHÒNG LĐ-TB&amp;XH</t>
  </si>
  <si>
    <t>HUYỆN CAM LỘ</t>
  </si>
  <si>
    <t>Lao động trong độ tuổi có khả năng lao động</t>
  </si>
  <si>
    <t>Xã, thị trấn</t>
  </si>
  <si>
    <t>Thanh An</t>
  </si>
  <si>
    <t>TRƯỞNG PHÒNG</t>
  </si>
  <si>
    <t xml:space="preserve">Cam Lộ, ngày      tháng 01 năm 2022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</si>
</sst>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.000"/>
    <numFmt numFmtId="186" formatCode="0.00000"/>
    <numFmt numFmtId="187" formatCode="0.0000"/>
    <numFmt numFmtId="188" formatCode="0.000000"/>
  </numFmts>
  <fonts count="59">
    <font>
      <sz val="10"/>
      <name val="Arial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40"/>
      <name val="Times New Roman"/>
      <family val="1"/>
    </font>
    <font>
      <b/>
      <sz val="9"/>
      <color indexed="60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B0F0"/>
      <name val="Times New Roman"/>
      <family val="1"/>
    </font>
    <font>
      <b/>
      <sz val="9"/>
      <color rgb="FFC00000"/>
      <name val="Times New Roman"/>
      <family val="1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9525</xdr:rowOff>
    </xdr:from>
    <xdr:to>
      <xdr:col>2</xdr:col>
      <xdr:colOff>104775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581025" y="4095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238125</xdr:colOff>
      <xdr:row>2</xdr:row>
      <xdr:rowOff>0</xdr:rowOff>
    </xdr:from>
    <xdr:to>
      <xdr:col>20</xdr:col>
      <xdr:colOff>266700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6496050" y="40005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view="pageLayout" zoomScale="90" zoomScalePageLayoutView="90" workbookViewId="0" topLeftCell="A5">
      <selection activeCell="S17" sqref="S17"/>
    </sheetView>
  </sheetViews>
  <sheetFormatPr defaultColWidth="9.140625" defaultRowHeight="12.75"/>
  <cols>
    <col min="1" max="1" width="9.140625" style="8" customWidth="1"/>
    <col min="2" max="2" width="7.140625" style="8" customWidth="1"/>
    <col min="3" max="3" width="5.57421875" style="8" customWidth="1"/>
    <col min="4" max="4" width="4.28125" style="8" customWidth="1"/>
    <col min="5" max="5" width="5.00390625" style="8" customWidth="1"/>
    <col min="6" max="6" width="4.57421875" style="8" customWidth="1"/>
    <col min="7" max="7" width="6.7109375" style="8" customWidth="1"/>
    <col min="8" max="8" width="5.28125" style="8" customWidth="1"/>
    <col min="9" max="9" width="6.8515625" style="8" customWidth="1"/>
    <col min="10" max="10" width="5.57421875" style="8" customWidth="1"/>
    <col min="11" max="11" width="5.421875" style="8" customWidth="1"/>
    <col min="12" max="12" width="5.140625" style="8" customWidth="1"/>
    <col min="13" max="13" width="5.57421875" style="8" customWidth="1"/>
    <col min="14" max="14" width="6.140625" style="8" customWidth="1"/>
    <col min="15" max="15" width="5.421875" style="8" customWidth="1"/>
    <col min="16" max="18" width="6.00390625" style="8" customWidth="1"/>
    <col min="19" max="19" width="7.00390625" style="8" customWidth="1"/>
    <col min="20" max="20" width="6.57421875" style="8" customWidth="1"/>
    <col min="21" max="21" width="7.00390625" style="8" customWidth="1"/>
    <col min="22" max="22" width="5.57421875" style="9" customWidth="1"/>
    <col min="23" max="23" width="7.7109375" style="9" customWidth="1"/>
    <col min="24" max="24" width="5.8515625" style="9" customWidth="1"/>
    <col min="25" max="25" width="7.00390625" style="9" customWidth="1"/>
    <col min="26" max="16384" width="9.140625" style="8" customWidth="1"/>
  </cols>
  <sheetData>
    <row r="1" spans="1:21" ht="15.75">
      <c r="A1" s="42" t="s">
        <v>41</v>
      </c>
      <c r="B1" s="42"/>
      <c r="C1" s="42"/>
      <c r="D1" s="42"/>
      <c r="E1" s="4"/>
      <c r="F1" s="4"/>
      <c r="G1" s="4"/>
      <c r="H1" s="4"/>
      <c r="I1" s="4"/>
      <c r="J1" s="4"/>
      <c r="K1" s="4"/>
      <c r="M1" s="4"/>
      <c r="N1" s="4"/>
      <c r="O1" s="4"/>
      <c r="P1" s="4" t="s">
        <v>22</v>
      </c>
      <c r="Q1" s="4"/>
      <c r="S1" s="4"/>
      <c r="T1" s="4"/>
      <c r="U1" s="4"/>
    </row>
    <row r="2" spans="1:21" ht="15.75">
      <c r="A2" s="43" t="s">
        <v>42</v>
      </c>
      <c r="B2" s="43"/>
      <c r="C2" s="43"/>
      <c r="D2" s="43"/>
      <c r="E2" s="4"/>
      <c r="F2" s="4"/>
      <c r="G2" s="4"/>
      <c r="H2" s="4"/>
      <c r="I2" s="4"/>
      <c r="J2" s="4"/>
      <c r="K2" s="4"/>
      <c r="L2" s="4"/>
      <c r="Q2" s="42" t="s">
        <v>23</v>
      </c>
      <c r="R2" s="42"/>
      <c r="S2" s="42"/>
      <c r="T2" s="42"/>
      <c r="U2" s="42"/>
    </row>
    <row r="3" spans="1:25" ht="42" customHeight="1">
      <c r="A3" s="44" t="s">
        <v>30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1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25" ht="15.75" customHeight="1">
      <c r="A5" s="45" t="s">
        <v>44</v>
      </c>
      <c r="B5" s="45" t="s">
        <v>28</v>
      </c>
      <c r="C5" s="45" t="s">
        <v>43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 t="s">
        <v>26</v>
      </c>
      <c r="Q5" s="45"/>
      <c r="R5" s="45"/>
      <c r="S5" s="45"/>
      <c r="T5" s="45"/>
      <c r="U5" s="45"/>
      <c r="V5" s="45"/>
      <c r="W5" s="39" t="s">
        <v>39</v>
      </c>
      <c r="X5" s="39" t="s">
        <v>38</v>
      </c>
      <c r="Y5" s="39" t="s">
        <v>40</v>
      </c>
    </row>
    <row r="6" spans="1:25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0"/>
      <c r="X6" s="40"/>
      <c r="Y6" s="40"/>
    </row>
    <row r="7" spans="1:25" s="9" customFormat="1" ht="88.5" customHeight="1">
      <c r="A7" s="45"/>
      <c r="B7" s="45"/>
      <c r="C7" s="1" t="s">
        <v>0</v>
      </c>
      <c r="D7" s="1" t="s">
        <v>1</v>
      </c>
      <c r="E7" s="1" t="s">
        <v>2</v>
      </c>
      <c r="F7" s="1" t="s">
        <v>3</v>
      </c>
      <c r="G7" s="1" t="s">
        <v>4</v>
      </c>
      <c r="H7" s="1" t="s">
        <v>5</v>
      </c>
      <c r="I7" s="1" t="s">
        <v>6</v>
      </c>
      <c r="J7" s="1" t="s">
        <v>7</v>
      </c>
      <c r="K7" s="1" t="s">
        <v>8</v>
      </c>
      <c r="L7" s="1" t="s">
        <v>9</v>
      </c>
      <c r="M7" s="1" t="s">
        <v>10</v>
      </c>
      <c r="N7" s="1" t="s">
        <v>11</v>
      </c>
      <c r="O7" s="1" t="s">
        <v>12</v>
      </c>
      <c r="P7" s="1" t="s">
        <v>0</v>
      </c>
      <c r="Q7" s="1" t="s">
        <v>13</v>
      </c>
      <c r="R7" s="1" t="s">
        <v>14</v>
      </c>
      <c r="S7" s="47" t="s">
        <v>15</v>
      </c>
      <c r="T7" s="1" t="s">
        <v>16</v>
      </c>
      <c r="U7" s="1" t="s">
        <v>17</v>
      </c>
      <c r="V7" s="1" t="s">
        <v>25</v>
      </c>
      <c r="W7" s="41"/>
      <c r="X7" s="41"/>
      <c r="Y7" s="41"/>
    </row>
    <row r="8" spans="1:25" s="10" customFormat="1" ht="60.75" customHeight="1">
      <c r="A8" s="38" t="s">
        <v>19</v>
      </c>
      <c r="B8" s="38" t="s">
        <v>20</v>
      </c>
      <c r="C8" s="38" t="s">
        <v>27</v>
      </c>
      <c r="D8" s="38">
        <v>-2</v>
      </c>
      <c r="E8" s="38">
        <v>-3</v>
      </c>
      <c r="F8" s="38">
        <v>-4</v>
      </c>
      <c r="G8" s="38">
        <v>-5</v>
      </c>
      <c r="H8" s="38">
        <v>-6</v>
      </c>
      <c r="I8" s="38">
        <v>-7</v>
      </c>
      <c r="J8" s="38">
        <v>-8</v>
      </c>
      <c r="K8" s="38">
        <v>-9</v>
      </c>
      <c r="L8" s="38">
        <v>-10</v>
      </c>
      <c r="M8" s="38">
        <v>-11</v>
      </c>
      <c r="N8" s="38">
        <v>-12</v>
      </c>
      <c r="O8" s="38">
        <v>-13</v>
      </c>
      <c r="P8" s="38" t="s">
        <v>24</v>
      </c>
      <c r="Q8" s="38">
        <v>-15</v>
      </c>
      <c r="R8" s="38" t="s">
        <v>21</v>
      </c>
      <c r="S8" s="38">
        <v>-17</v>
      </c>
      <c r="T8" s="38">
        <v>-18</v>
      </c>
      <c r="U8" s="38">
        <v>-19</v>
      </c>
      <c r="V8" s="31">
        <v>-21</v>
      </c>
      <c r="W8" s="31">
        <v>-22</v>
      </c>
      <c r="X8" s="36">
        <v>-23</v>
      </c>
      <c r="Y8" s="2">
        <v>-24</v>
      </c>
    </row>
    <row r="9" spans="1:24" s="26" customFormat="1" ht="4.5" customHeight="1" hidden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1"/>
      <c r="W9" s="31"/>
      <c r="X9" s="36"/>
    </row>
    <row r="10" spans="1:24" s="2" customFormat="1" ht="12.75" customHeight="1" hidden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1"/>
      <c r="W10" s="31"/>
      <c r="X10" s="36"/>
    </row>
    <row r="11" spans="1:25" s="12" customFormat="1" ht="24" customHeight="1">
      <c r="A11" s="11" t="s">
        <v>45</v>
      </c>
      <c r="B11" s="7">
        <v>6982</v>
      </c>
      <c r="C11" s="32">
        <f aca="true" t="shared" si="0" ref="C11:C18">SUM(D11:O11)</f>
        <v>5752</v>
      </c>
      <c r="D11" s="7">
        <v>0</v>
      </c>
      <c r="E11" s="7">
        <v>10</v>
      </c>
      <c r="F11" s="7">
        <v>575</v>
      </c>
      <c r="G11" s="7">
        <v>321</v>
      </c>
      <c r="H11" s="7">
        <v>162</v>
      </c>
      <c r="I11" s="7">
        <v>312</v>
      </c>
      <c r="J11" s="7">
        <v>328</v>
      </c>
      <c r="K11" s="7">
        <v>151</v>
      </c>
      <c r="L11" s="7">
        <v>475</v>
      </c>
      <c r="M11" s="7">
        <v>530</v>
      </c>
      <c r="N11" s="7">
        <v>858</v>
      </c>
      <c r="O11" s="7">
        <v>2030</v>
      </c>
      <c r="P11" s="32">
        <v>5436</v>
      </c>
      <c r="Q11" s="32">
        <v>2886</v>
      </c>
      <c r="R11" s="32">
        <v>2550</v>
      </c>
      <c r="S11" s="32">
        <v>2249</v>
      </c>
      <c r="T11" s="32">
        <v>1265</v>
      </c>
      <c r="U11" s="32">
        <v>1922</v>
      </c>
      <c r="V11" s="32">
        <v>3342</v>
      </c>
      <c r="W11" s="34">
        <f>P11/C11*100</f>
        <v>94.50625869262865</v>
      </c>
      <c r="X11" s="30">
        <f>(C11-O11)/C11*100</f>
        <v>64.70792767732962</v>
      </c>
      <c r="Y11" s="33">
        <f>V11/P11*100</f>
        <v>61.47902869757175</v>
      </c>
    </row>
    <row r="12" spans="1:27" s="13" customFormat="1" ht="23.25" customHeight="1">
      <c r="A12" s="11" t="s">
        <v>31</v>
      </c>
      <c r="B12" s="7">
        <v>4383</v>
      </c>
      <c r="C12" s="32">
        <f t="shared" si="0"/>
        <v>3526</v>
      </c>
      <c r="D12" s="7">
        <v>0</v>
      </c>
      <c r="E12" s="7">
        <v>3</v>
      </c>
      <c r="F12" s="7">
        <v>286</v>
      </c>
      <c r="G12" s="7">
        <v>246</v>
      </c>
      <c r="H12" s="7">
        <v>152</v>
      </c>
      <c r="I12" s="7">
        <v>205</v>
      </c>
      <c r="J12" s="7">
        <v>197</v>
      </c>
      <c r="K12" s="7">
        <v>132</v>
      </c>
      <c r="L12" s="7">
        <v>263</v>
      </c>
      <c r="M12" s="7">
        <v>527</v>
      </c>
      <c r="N12" s="7">
        <v>427</v>
      </c>
      <c r="O12" s="7">
        <v>1088</v>
      </c>
      <c r="P12" s="32">
        <v>3417</v>
      </c>
      <c r="Q12" s="32">
        <v>1682</v>
      </c>
      <c r="R12" s="32">
        <v>1735</v>
      </c>
      <c r="S12" s="32">
        <v>1575</v>
      </c>
      <c r="T12" s="32">
        <v>922</v>
      </c>
      <c r="U12" s="32">
        <v>920</v>
      </c>
      <c r="V12" s="32">
        <v>2323</v>
      </c>
      <c r="W12" s="34">
        <f aca="true" t="shared" si="1" ref="W12:W19">P12/C12*100</f>
        <v>96.90867838910947</v>
      </c>
      <c r="X12" s="30">
        <f aca="true" t="shared" si="2" ref="X12:X19">(C12-O12)/C12*100</f>
        <v>69.14350538854225</v>
      </c>
      <c r="Y12" s="33">
        <f aca="true" t="shared" si="3" ref="Y12:Y19">V12/P12*100</f>
        <v>67.98361135498976</v>
      </c>
      <c r="Z12" s="12"/>
      <c r="AA12" s="12"/>
    </row>
    <row r="13" spans="1:27" s="46" customFormat="1" ht="22.5" customHeight="1">
      <c r="A13" s="11" t="s">
        <v>33</v>
      </c>
      <c r="B13" s="11">
        <v>5097</v>
      </c>
      <c r="C13" s="32">
        <f t="shared" si="0"/>
        <v>3905</v>
      </c>
      <c r="D13" s="29">
        <v>0</v>
      </c>
      <c r="E13" s="11">
        <v>11</v>
      </c>
      <c r="F13" s="11">
        <v>571</v>
      </c>
      <c r="G13" s="11">
        <v>241</v>
      </c>
      <c r="H13" s="11">
        <v>231</v>
      </c>
      <c r="I13" s="11">
        <v>187</v>
      </c>
      <c r="J13" s="11">
        <v>123</v>
      </c>
      <c r="K13" s="11">
        <v>88</v>
      </c>
      <c r="L13" s="11">
        <v>244</v>
      </c>
      <c r="M13" s="11">
        <v>784</v>
      </c>
      <c r="N13" s="11">
        <v>206</v>
      </c>
      <c r="O13" s="7">
        <v>1219</v>
      </c>
      <c r="P13" s="32">
        <v>3709</v>
      </c>
      <c r="Q13" s="32">
        <v>1845</v>
      </c>
      <c r="R13" s="32">
        <v>1864</v>
      </c>
      <c r="S13" s="32">
        <v>1678</v>
      </c>
      <c r="T13" s="32">
        <v>1052</v>
      </c>
      <c r="U13" s="32">
        <v>979</v>
      </c>
      <c r="V13" s="32">
        <v>2466</v>
      </c>
      <c r="W13" s="34">
        <f t="shared" si="1"/>
        <v>94.98079385403328</v>
      </c>
      <c r="X13" s="30">
        <f t="shared" si="2"/>
        <v>68.78361075544174</v>
      </c>
      <c r="Y13" s="33">
        <f t="shared" si="3"/>
        <v>66.48692369911026</v>
      </c>
      <c r="Z13" s="12"/>
      <c r="AA13" s="12"/>
    </row>
    <row r="14" spans="1:27" s="14" customFormat="1" ht="21.75" customHeight="1">
      <c r="A14" s="11" t="s">
        <v>34</v>
      </c>
      <c r="B14" s="7">
        <v>4427</v>
      </c>
      <c r="C14" s="32">
        <f t="shared" si="0"/>
        <v>3768</v>
      </c>
      <c r="D14" s="29">
        <v>0</v>
      </c>
      <c r="E14" s="7">
        <v>1</v>
      </c>
      <c r="F14" s="7">
        <v>166</v>
      </c>
      <c r="G14" s="7">
        <v>116</v>
      </c>
      <c r="H14" s="7">
        <v>30</v>
      </c>
      <c r="I14" s="7">
        <v>88</v>
      </c>
      <c r="J14" s="7">
        <v>98</v>
      </c>
      <c r="K14" s="7">
        <v>69</v>
      </c>
      <c r="L14" s="7">
        <v>617</v>
      </c>
      <c r="M14" s="7">
        <v>809</v>
      </c>
      <c r="N14" s="7">
        <v>566</v>
      </c>
      <c r="O14" s="7">
        <v>1208</v>
      </c>
      <c r="P14" s="32">
        <v>3644</v>
      </c>
      <c r="Q14" s="32">
        <v>2001</v>
      </c>
      <c r="R14" s="32">
        <v>1643</v>
      </c>
      <c r="S14" s="32">
        <v>1404</v>
      </c>
      <c r="T14" s="32">
        <v>1285</v>
      </c>
      <c r="U14" s="32">
        <v>955</v>
      </c>
      <c r="V14" s="32">
        <v>2079</v>
      </c>
      <c r="W14" s="34">
        <f t="shared" si="1"/>
        <v>96.70912951167729</v>
      </c>
      <c r="X14" s="30">
        <f t="shared" si="2"/>
        <v>67.94055201698514</v>
      </c>
      <c r="Y14" s="33">
        <f t="shared" si="3"/>
        <v>57.05268935236004</v>
      </c>
      <c r="Z14" s="12"/>
      <c r="AA14" s="12"/>
    </row>
    <row r="15" spans="1:27" s="13" customFormat="1" ht="22.5" customHeight="1">
      <c r="A15" s="11" t="s">
        <v>35</v>
      </c>
      <c r="B15" s="7">
        <v>6605</v>
      </c>
      <c r="C15" s="32">
        <f t="shared" si="0"/>
        <v>4113</v>
      </c>
      <c r="D15" s="29">
        <v>0</v>
      </c>
      <c r="E15" s="7">
        <v>10</v>
      </c>
      <c r="F15" s="7">
        <v>341</v>
      </c>
      <c r="G15" s="7">
        <v>198</v>
      </c>
      <c r="H15" s="7">
        <v>102</v>
      </c>
      <c r="I15" s="7">
        <v>93</v>
      </c>
      <c r="J15" s="7">
        <v>300</v>
      </c>
      <c r="K15" s="7">
        <v>70</v>
      </c>
      <c r="L15" s="7">
        <v>252</v>
      </c>
      <c r="M15" s="7">
        <v>461</v>
      </c>
      <c r="N15" s="7">
        <v>868</v>
      </c>
      <c r="O15" s="7">
        <v>1418</v>
      </c>
      <c r="P15" s="32">
        <v>4023</v>
      </c>
      <c r="Q15" s="32">
        <v>2276</v>
      </c>
      <c r="R15" s="32">
        <v>1747</v>
      </c>
      <c r="S15" s="32">
        <v>1742</v>
      </c>
      <c r="T15" s="32">
        <v>1147</v>
      </c>
      <c r="U15" s="32">
        <v>1134</v>
      </c>
      <c r="V15" s="32">
        <v>2461</v>
      </c>
      <c r="W15" s="34">
        <f t="shared" si="1"/>
        <v>97.81181619256017</v>
      </c>
      <c r="X15" s="30">
        <f t="shared" si="2"/>
        <v>65.52394845611475</v>
      </c>
      <c r="Y15" s="33">
        <f t="shared" si="3"/>
        <v>61.173253790703455</v>
      </c>
      <c r="Z15" s="12"/>
      <c r="AA15" s="12"/>
    </row>
    <row r="16" spans="1:27" s="15" customFormat="1" ht="21.75" customHeight="1">
      <c r="A16" s="11" t="s">
        <v>36</v>
      </c>
      <c r="B16" s="7">
        <v>3848</v>
      </c>
      <c r="C16" s="32">
        <f t="shared" si="0"/>
        <v>2577</v>
      </c>
      <c r="D16" s="29">
        <v>0</v>
      </c>
      <c r="E16" s="7">
        <v>1</v>
      </c>
      <c r="F16" s="7">
        <v>191</v>
      </c>
      <c r="G16" s="7">
        <v>134</v>
      </c>
      <c r="H16" s="7">
        <v>30</v>
      </c>
      <c r="I16" s="7">
        <v>103</v>
      </c>
      <c r="J16" s="7">
        <v>64</v>
      </c>
      <c r="K16" s="7">
        <v>77</v>
      </c>
      <c r="L16" s="7">
        <v>290</v>
      </c>
      <c r="M16" s="7">
        <v>82</v>
      </c>
      <c r="N16" s="7">
        <v>784</v>
      </c>
      <c r="O16" s="7">
        <v>821</v>
      </c>
      <c r="P16" s="32">
        <v>2551</v>
      </c>
      <c r="Q16" s="32">
        <v>1414</v>
      </c>
      <c r="R16" s="32">
        <v>1137</v>
      </c>
      <c r="S16" s="32">
        <v>1160</v>
      </c>
      <c r="T16" s="32">
        <v>580</v>
      </c>
      <c r="U16" s="32">
        <v>811</v>
      </c>
      <c r="V16" s="32">
        <v>1768</v>
      </c>
      <c r="W16" s="34">
        <f t="shared" si="1"/>
        <v>98.99107489328676</v>
      </c>
      <c r="X16" s="30">
        <f t="shared" si="2"/>
        <v>68.14124951493984</v>
      </c>
      <c r="Y16" s="33">
        <f t="shared" si="3"/>
        <v>69.30615444923559</v>
      </c>
      <c r="Z16" s="12"/>
      <c r="AA16" s="12"/>
    </row>
    <row r="17" spans="1:27" s="14" customFormat="1" ht="22.5" customHeight="1">
      <c r="A17" s="11" t="s">
        <v>37</v>
      </c>
      <c r="B17" s="7">
        <v>4806</v>
      </c>
      <c r="C17" s="32">
        <f t="shared" si="0"/>
        <v>3342</v>
      </c>
      <c r="D17" s="7">
        <v>0</v>
      </c>
      <c r="E17" s="7">
        <v>3</v>
      </c>
      <c r="F17" s="7">
        <v>326</v>
      </c>
      <c r="G17" s="7">
        <v>168</v>
      </c>
      <c r="H17" s="7">
        <v>36</v>
      </c>
      <c r="I17" s="7">
        <v>90</v>
      </c>
      <c r="J17" s="7">
        <v>69</v>
      </c>
      <c r="K17" s="7">
        <v>20</v>
      </c>
      <c r="L17" s="7">
        <v>547</v>
      </c>
      <c r="M17" s="7">
        <v>956</v>
      </c>
      <c r="N17" s="7">
        <v>253</v>
      </c>
      <c r="O17" s="7">
        <v>874</v>
      </c>
      <c r="P17" s="32">
        <v>3289</v>
      </c>
      <c r="Q17" s="32">
        <v>1855</v>
      </c>
      <c r="R17" s="32">
        <v>1434</v>
      </c>
      <c r="S17" s="32">
        <v>1422</v>
      </c>
      <c r="T17" s="32">
        <v>835</v>
      </c>
      <c r="U17" s="32">
        <v>1032</v>
      </c>
      <c r="V17" s="32">
        <v>2468</v>
      </c>
      <c r="W17" s="34">
        <f t="shared" si="1"/>
        <v>98.41412327947336</v>
      </c>
      <c r="X17" s="30">
        <f t="shared" si="2"/>
        <v>73.84799521244764</v>
      </c>
      <c r="Y17" s="33">
        <f t="shared" si="3"/>
        <v>75.03800547278809</v>
      </c>
      <c r="Z17" s="12"/>
      <c r="AA17" s="12"/>
    </row>
    <row r="18" spans="1:27" s="14" customFormat="1" ht="22.5" customHeight="1">
      <c r="A18" s="11" t="s">
        <v>32</v>
      </c>
      <c r="B18" s="7">
        <v>5760</v>
      </c>
      <c r="C18" s="32">
        <f t="shared" si="0"/>
        <v>4274</v>
      </c>
      <c r="D18" s="7">
        <v>1</v>
      </c>
      <c r="E18" s="7">
        <v>12</v>
      </c>
      <c r="F18" s="7">
        <v>733</v>
      </c>
      <c r="G18" s="7">
        <v>268</v>
      </c>
      <c r="H18" s="7">
        <v>152</v>
      </c>
      <c r="I18" s="7">
        <v>250</v>
      </c>
      <c r="J18" s="7">
        <v>266</v>
      </c>
      <c r="K18" s="7">
        <v>172</v>
      </c>
      <c r="L18" s="7">
        <v>302</v>
      </c>
      <c r="M18" s="7">
        <v>190</v>
      </c>
      <c r="N18" s="7">
        <v>734</v>
      </c>
      <c r="O18" s="7">
        <v>1194</v>
      </c>
      <c r="P18" s="32">
        <v>4120</v>
      </c>
      <c r="Q18" s="32">
        <v>2304</v>
      </c>
      <c r="R18" s="32">
        <v>1816</v>
      </c>
      <c r="S18" s="32">
        <v>894</v>
      </c>
      <c r="T18" s="32">
        <v>1854</v>
      </c>
      <c r="U18" s="32">
        <v>1372</v>
      </c>
      <c r="V18" s="32">
        <v>2791</v>
      </c>
      <c r="W18" s="34">
        <f t="shared" si="1"/>
        <v>96.39681796911557</v>
      </c>
      <c r="X18" s="30">
        <f t="shared" si="2"/>
        <v>72.06364061768835</v>
      </c>
      <c r="Y18" s="33">
        <f t="shared" si="3"/>
        <v>67.74271844660194</v>
      </c>
      <c r="Z18" s="12"/>
      <c r="AA18" s="12"/>
    </row>
    <row r="19" spans="1:27" s="14" customFormat="1" ht="21.75" customHeight="1">
      <c r="A19" s="16" t="s">
        <v>18</v>
      </c>
      <c r="B19" s="16">
        <f aca="true" t="shared" si="4" ref="B19:R19">SUM(B11:B18)</f>
        <v>41908</v>
      </c>
      <c r="C19" s="16">
        <f t="shared" si="4"/>
        <v>31257</v>
      </c>
      <c r="D19" s="16">
        <f>SUM(D11:D18)</f>
        <v>1</v>
      </c>
      <c r="E19" s="16">
        <f t="shared" si="4"/>
        <v>51</v>
      </c>
      <c r="F19" s="16">
        <f t="shared" si="4"/>
        <v>3189</v>
      </c>
      <c r="G19" s="16">
        <f>SUM(G11:G18)</f>
        <v>1692</v>
      </c>
      <c r="H19" s="16">
        <f t="shared" si="4"/>
        <v>895</v>
      </c>
      <c r="I19" s="16">
        <f t="shared" si="4"/>
        <v>1328</v>
      </c>
      <c r="J19" s="16">
        <f t="shared" si="4"/>
        <v>1445</v>
      </c>
      <c r="K19" s="16">
        <f t="shared" si="4"/>
        <v>779</v>
      </c>
      <c r="L19" s="16">
        <f t="shared" si="4"/>
        <v>2990</v>
      </c>
      <c r="M19" s="16">
        <f>SUM(M11:M18)</f>
        <v>4339</v>
      </c>
      <c r="N19" s="16">
        <f>SUM(N11:N18)</f>
        <v>4696</v>
      </c>
      <c r="O19" s="16">
        <f t="shared" si="4"/>
        <v>9852</v>
      </c>
      <c r="P19" s="16">
        <f>SUM(P11:P18)</f>
        <v>30189</v>
      </c>
      <c r="Q19" s="16">
        <f>SUM(Q11:Q18)</f>
        <v>16263</v>
      </c>
      <c r="R19" s="16">
        <f t="shared" si="4"/>
        <v>13926</v>
      </c>
      <c r="S19" s="16">
        <f>SUM(S11:S18)</f>
        <v>12124</v>
      </c>
      <c r="T19" s="16">
        <f>SUM(T11:T18)</f>
        <v>8940</v>
      </c>
      <c r="U19" s="16">
        <f>SUM(U11:U18)</f>
        <v>9125</v>
      </c>
      <c r="V19" s="16">
        <f>SUM(V11:V18)</f>
        <v>19698</v>
      </c>
      <c r="W19" s="34">
        <f t="shared" si="1"/>
        <v>96.5831653709569</v>
      </c>
      <c r="X19" s="30">
        <f t="shared" si="2"/>
        <v>68.4806603320856</v>
      </c>
      <c r="Y19" s="33">
        <f t="shared" si="3"/>
        <v>65.24893173010037</v>
      </c>
      <c r="Z19" s="12"/>
      <c r="AA19" s="12"/>
    </row>
    <row r="20" spans="1:25" s="14" customFormat="1" ht="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  <c r="O20" s="20"/>
      <c r="P20" s="18"/>
      <c r="Q20" s="18"/>
      <c r="R20" s="18"/>
      <c r="S20" s="18"/>
      <c r="T20" s="12"/>
      <c r="U20" s="18"/>
      <c r="V20" s="21"/>
      <c r="W20" s="22"/>
      <c r="X20" s="12"/>
      <c r="Y20" s="12"/>
    </row>
    <row r="21" spans="2:25" ht="16.5">
      <c r="B21" s="24"/>
      <c r="C21" s="24"/>
      <c r="D21" s="24"/>
      <c r="E21" s="24"/>
      <c r="Q21" s="27"/>
      <c r="R21" s="27"/>
      <c r="S21" s="27"/>
      <c r="T21" s="27" t="s">
        <v>47</v>
      </c>
      <c r="Y21" s="25"/>
    </row>
    <row r="22" spans="2:23" ht="16.5">
      <c r="B22" s="37" t="s">
        <v>29</v>
      </c>
      <c r="C22" s="37"/>
      <c r="D22" s="37"/>
      <c r="E22" s="37"/>
      <c r="F22" s="9"/>
      <c r="K22" s="9"/>
      <c r="L22" s="9"/>
      <c r="M22" s="9"/>
      <c r="N22" s="9"/>
      <c r="O22" s="9"/>
      <c r="P22" s="9"/>
      <c r="R22" s="5"/>
      <c r="S22" s="5"/>
      <c r="T22" s="5"/>
      <c r="U22" s="37" t="s">
        <v>46</v>
      </c>
      <c r="V22" s="37"/>
      <c r="W22" s="37"/>
    </row>
    <row r="23" spans="2:24" ht="16.5">
      <c r="B23" s="6"/>
      <c r="C23" s="6"/>
      <c r="D23" s="6"/>
      <c r="E23" s="6"/>
      <c r="F23" s="9"/>
      <c r="K23" s="9"/>
      <c r="L23" s="9"/>
      <c r="M23" s="9"/>
      <c r="N23" s="9"/>
      <c r="O23" s="9"/>
      <c r="P23" s="9"/>
      <c r="R23" s="5"/>
      <c r="S23" s="5"/>
      <c r="T23" s="5"/>
      <c r="U23" s="5"/>
      <c r="V23" s="6"/>
      <c r="W23" s="6"/>
      <c r="X23" s="6"/>
    </row>
    <row r="24" spans="2:24" ht="16.5">
      <c r="B24" s="6"/>
      <c r="C24" s="6"/>
      <c r="D24" s="6"/>
      <c r="E24" s="6"/>
      <c r="F24" s="9"/>
      <c r="K24" s="9"/>
      <c r="L24" s="9"/>
      <c r="M24" s="9"/>
      <c r="N24" s="9"/>
      <c r="O24" s="9"/>
      <c r="P24" s="9"/>
      <c r="R24" s="5"/>
      <c r="S24" s="35"/>
      <c r="T24" s="35"/>
      <c r="U24" s="35"/>
      <c r="V24" s="6"/>
      <c r="W24" s="6"/>
      <c r="X24" s="6"/>
    </row>
    <row r="25" spans="2:21" ht="15.75" customHeight="1">
      <c r="B25" s="9"/>
      <c r="C25" s="9"/>
      <c r="D25" s="9"/>
      <c r="E25" s="9"/>
      <c r="F25" s="9"/>
      <c r="K25" s="9"/>
      <c r="L25" s="9"/>
      <c r="M25" s="9"/>
      <c r="N25" s="9"/>
      <c r="O25" s="9"/>
      <c r="P25" s="9"/>
      <c r="Q25" s="23"/>
      <c r="R25" s="9"/>
      <c r="S25" s="9"/>
      <c r="T25" s="9"/>
      <c r="U25" s="9"/>
    </row>
    <row r="26" spans="2:21" ht="16.5">
      <c r="B26" s="37"/>
      <c r="C26" s="37"/>
      <c r="D26" s="37"/>
      <c r="E26" s="37"/>
      <c r="F26" s="9"/>
      <c r="K26" s="9"/>
      <c r="L26" s="9"/>
      <c r="M26" s="9"/>
      <c r="N26" s="9"/>
      <c r="O26" s="9"/>
      <c r="P26" s="9"/>
      <c r="Q26" s="9"/>
      <c r="R26" s="28"/>
      <c r="S26" s="28"/>
      <c r="T26" s="28"/>
      <c r="U26" s="9"/>
    </row>
    <row r="29" spans="4:21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4:21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4:21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spans="4:21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</row>
    <row r="33" spans="4:21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</row>
    <row r="34" spans="4:21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4:21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4:21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spans="4:21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4:21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4:21" ht="12.75"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4:21" ht="12.7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4:21" ht="12.7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4:21" ht="12.75"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4:21" ht="12.75"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</sheetData>
  <sheetProtection/>
  <mergeCells count="36">
    <mergeCell ref="A1:D1"/>
    <mergeCell ref="A2:D2"/>
    <mergeCell ref="Q2:U2"/>
    <mergeCell ref="A3:Y3"/>
    <mergeCell ref="A5:A7"/>
    <mergeCell ref="B5:B7"/>
    <mergeCell ref="C5:O6"/>
    <mergeCell ref="P5:V6"/>
    <mergeCell ref="W5:W7"/>
    <mergeCell ref="X5:X7"/>
    <mergeCell ref="Y5:Y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10"/>
    <mergeCell ref="L8:L10"/>
    <mergeCell ref="M8:M10"/>
    <mergeCell ref="N8:N10"/>
    <mergeCell ref="O8:O10"/>
    <mergeCell ref="X8:X10"/>
    <mergeCell ref="B22:E22"/>
    <mergeCell ref="U22:W22"/>
    <mergeCell ref="B26:E26"/>
    <mergeCell ref="P8:P10"/>
    <mergeCell ref="Q8:Q10"/>
    <mergeCell ref="R8:R10"/>
    <mergeCell ref="S8:S10"/>
    <mergeCell ref="T8:T10"/>
    <mergeCell ref="U8:U1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2022-01-07T07:03:20Z</cp:lastPrinted>
  <dcterms:created xsi:type="dcterms:W3CDTF">2019-01-11T02:19:44Z</dcterms:created>
  <dcterms:modified xsi:type="dcterms:W3CDTF">2022-01-10T03:34:27Z</dcterms:modified>
  <cp:category/>
  <cp:version/>
  <cp:contentType/>
  <cp:contentStatus/>
</cp:coreProperties>
</file>