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7140" activeTab="1"/>
  </bookViews>
  <sheets>
    <sheet name="GQVL" sheetId="1" r:id="rId1"/>
    <sheet name="XKLD" sheetId="2" r:id="rId2"/>
  </sheets>
  <definedNames/>
  <calcPr fullCalcOnLoad="1"/>
</workbook>
</file>

<file path=xl/sharedStrings.xml><?xml version="1.0" encoding="utf-8"?>
<sst xmlns="http://schemas.openxmlformats.org/spreadsheetml/2006/main" count="93" uniqueCount="35">
  <si>
    <t>Tăng</t>
  </si>
  <si>
    <t>Tổng số lao động 
có việc làm mới</t>
  </si>
  <si>
    <t>Trong tỉnh</t>
  </si>
  <si>
    <t>Ngoại tỉnh</t>
  </si>
  <si>
    <t>Lao động nữ</t>
  </si>
  <si>
    <t>Lao động 
trong độ tuổi TN</t>
  </si>
  <si>
    <t>Cam An</t>
  </si>
  <si>
    <t>Cam Thanh</t>
  </si>
  <si>
    <t>Cam Thủy</t>
  </si>
  <si>
    <t>Thị Trấn</t>
  </si>
  <si>
    <t>Cam Hiếu</t>
  </si>
  <si>
    <t>Cam Chính</t>
  </si>
  <si>
    <t>Cam Nghĩa</t>
  </si>
  <si>
    <t>Cam Tuyền</t>
  </si>
  <si>
    <t>Toàn huyện</t>
  </si>
  <si>
    <t>Cam Thành</t>
  </si>
  <si>
    <t>TỔNG HỢP SỐ LIỆU GIẢI QUYẾT VIỆC LÀM CỦA CÁC XÃ, THỊ TRẤN</t>
  </si>
  <si>
    <t>Đài Loan</t>
  </si>
  <si>
    <t>Lào</t>
  </si>
  <si>
    <t>Làm việc ở nước ngoài theo hợp đồng</t>
  </si>
  <si>
    <t>Làm việc ở 
nước ngoài</t>
  </si>
  <si>
    <t>Tổng</t>
  </si>
  <si>
    <t>Nhật Bản</t>
  </si>
  <si>
    <t>Hàn quốc</t>
  </si>
  <si>
    <t>Đức</t>
  </si>
  <si>
    <t>Thụy Điển</t>
  </si>
  <si>
    <t>LV ở nước ngoài không theo HĐ</t>
  </si>
  <si>
    <t>9 tháng</t>
  </si>
  <si>
    <t>Làm việc ở nước ngoài</t>
  </si>
  <si>
    <t>12 tháng</t>
  </si>
  <si>
    <t>Người lập</t>
  </si>
  <si>
    <t>Nguyễn Bích Như</t>
  </si>
  <si>
    <t>PHÒNG LAO ĐỘNG - TB&amp;XH</t>
  </si>
  <si>
    <t>TỔNG HỢP SỐ LIỆU GIẢI QUYẾT VIỆC LÀM CỦA CÁC XÃ, THỊ TRẤN (tt)</t>
  </si>
  <si>
    <t>Cam Lộ, ngày ... tháng 12 năm 2019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</si>
</sst>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39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right"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41" fillId="0" borderId="0" xfId="0" applyFont="1" applyAlignment="1">
      <alignment/>
    </xf>
    <xf numFmtId="0" fontId="39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view="pageLayout" workbookViewId="0" topLeftCell="A7">
      <selection activeCell="O18" sqref="O18"/>
    </sheetView>
  </sheetViews>
  <sheetFormatPr defaultColWidth="9.140625" defaultRowHeight="15"/>
  <cols>
    <col min="1" max="1" width="11.28125" style="1" customWidth="1"/>
    <col min="2" max="2" width="6.00390625" style="1" bestFit="1" customWidth="1"/>
    <col min="3" max="3" width="7.421875" style="1" customWidth="1"/>
    <col min="4" max="4" width="6.57421875" style="1" customWidth="1"/>
    <col min="5" max="5" width="6.00390625" style="1" bestFit="1" customWidth="1"/>
    <col min="6" max="6" width="7.421875" style="1" customWidth="1"/>
    <col min="7" max="7" width="6.57421875" style="1" customWidth="1"/>
    <col min="8" max="8" width="6.00390625" style="1" bestFit="1" customWidth="1"/>
    <col min="9" max="9" width="7.28125" style="1" customWidth="1"/>
    <col min="10" max="10" width="6.57421875" style="1" customWidth="1"/>
    <col min="11" max="11" width="6.00390625" style="1" bestFit="1" customWidth="1"/>
    <col min="12" max="12" width="7.28125" style="1" customWidth="1"/>
    <col min="13" max="13" width="6.57421875" style="1" customWidth="1"/>
    <col min="14" max="14" width="6.00390625" style="1" bestFit="1" customWidth="1"/>
    <col min="15" max="15" width="7.421875" style="1" customWidth="1"/>
    <col min="16" max="16" width="6.00390625" style="1" customWidth="1"/>
    <col min="17" max="17" width="6.00390625" style="1" bestFit="1" customWidth="1"/>
    <col min="18" max="18" width="7.421875" style="1" customWidth="1"/>
    <col min="19" max="19" width="6.7109375" style="1" customWidth="1"/>
    <col min="20" max="16384" width="9.140625" style="1" customWidth="1"/>
  </cols>
  <sheetData>
    <row r="1" ht="15.75">
      <c r="A1" s="8" t="s">
        <v>32</v>
      </c>
    </row>
    <row r="2" spans="1:19" ht="15.75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ht="15.75">
      <c r="A3" s="8" t="s">
        <v>29</v>
      </c>
    </row>
    <row r="4" spans="1:19" ht="15.75" customHeight="1">
      <c r="A4" s="21"/>
      <c r="B4" s="23" t="s">
        <v>1</v>
      </c>
      <c r="C4" s="24"/>
      <c r="D4" s="25"/>
      <c r="E4" s="29" t="s">
        <v>2</v>
      </c>
      <c r="F4" s="30"/>
      <c r="G4" s="31"/>
      <c r="H4" s="29" t="s">
        <v>3</v>
      </c>
      <c r="I4" s="30"/>
      <c r="J4" s="31"/>
      <c r="K4" s="29" t="s">
        <v>28</v>
      </c>
      <c r="L4" s="30"/>
      <c r="M4" s="31"/>
      <c r="N4" s="29" t="s">
        <v>4</v>
      </c>
      <c r="O4" s="30"/>
      <c r="P4" s="31"/>
      <c r="Q4" s="15" t="s">
        <v>5</v>
      </c>
      <c r="R4" s="16"/>
      <c r="S4" s="17"/>
    </row>
    <row r="5" spans="1:19" ht="15.75">
      <c r="A5" s="22"/>
      <c r="B5" s="26"/>
      <c r="C5" s="27"/>
      <c r="D5" s="28"/>
      <c r="E5" s="32"/>
      <c r="F5" s="33"/>
      <c r="G5" s="34"/>
      <c r="H5" s="32"/>
      <c r="I5" s="33"/>
      <c r="J5" s="34"/>
      <c r="K5" s="32"/>
      <c r="L5" s="33"/>
      <c r="M5" s="34"/>
      <c r="N5" s="32"/>
      <c r="O5" s="33"/>
      <c r="P5" s="34"/>
      <c r="Q5" s="18"/>
      <c r="R5" s="19"/>
      <c r="S5" s="20"/>
    </row>
    <row r="6" spans="1:19" ht="15.75">
      <c r="A6" s="2"/>
      <c r="B6" s="4" t="s">
        <v>27</v>
      </c>
      <c r="C6" s="4" t="s">
        <v>29</v>
      </c>
      <c r="D6" s="4" t="s">
        <v>0</v>
      </c>
      <c r="E6" s="4" t="s">
        <v>27</v>
      </c>
      <c r="F6" s="4" t="s">
        <v>29</v>
      </c>
      <c r="G6" s="4" t="s">
        <v>0</v>
      </c>
      <c r="H6" s="4" t="s">
        <v>27</v>
      </c>
      <c r="I6" s="4" t="s">
        <v>29</v>
      </c>
      <c r="J6" s="4" t="s">
        <v>0</v>
      </c>
      <c r="K6" s="4" t="s">
        <v>27</v>
      </c>
      <c r="L6" s="4" t="s">
        <v>29</v>
      </c>
      <c r="M6" s="4" t="s">
        <v>0</v>
      </c>
      <c r="N6" s="4" t="s">
        <v>27</v>
      </c>
      <c r="O6" s="4" t="s">
        <v>29</v>
      </c>
      <c r="P6" s="4" t="s">
        <v>0</v>
      </c>
      <c r="Q6" s="4" t="s">
        <v>27</v>
      </c>
      <c r="R6" s="4" t="s">
        <v>29</v>
      </c>
      <c r="S6" s="4" t="s">
        <v>0</v>
      </c>
    </row>
    <row r="7" spans="1:19" ht="15.75">
      <c r="A7" s="13" t="s">
        <v>6</v>
      </c>
      <c r="B7" s="2">
        <v>155</v>
      </c>
      <c r="C7" s="2">
        <v>215</v>
      </c>
      <c r="D7" s="3">
        <f>C7-B7</f>
        <v>60</v>
      </c>
      <c r="E7" s="2">
        <v>72</v>
      </c>
      <c r="F7" s="2">
        <v>92</v>
      </c>
      <c r="G7" s="3">
        <f>F7-E7</f>
        <v>20</v>
      </c>
      <c r="H7" s="2">
        <v>61</v>
      </c>
      <c r="I7" s="2">
        <v>88</v>
      </c>
      <c r="J7" s="3">
        <f>I7-H7</f>
        <v>27</v>
      </c>
      <c r="K7" s="2">
        <v>22</v>
      </c>
      <c r="L7" s="2">
        <v>35</v>
      </c>
      <c r="M7" s="3">
        <f>L7-K7</f>
        <v>13</v>
      </c>
      <c r="N7" s="2">
        <v>77</v>
      </c>
      <c r="O7" s="2">
        <v>107</v>
      </c>
      <c r="P7" s="3">
        <f>O7-N7</f>
        <v>30</v>
      </c>
      <c r="Q7" s="2">
        <v>89</v>
      </c>
      <c r="R7" s="2">
        <v>129</v>
      </c>
      <c r="S7" s="3">
        <f>R7-Q7</f>
        <v>40</v>
      </c>
    </row>
    <row r="8" spans="1:19" ht="15.75">
      <c r="A8" s="2" t="s">
        <v>7</v>
      </c>
      <c r="B8" s="2">
        <v>66</v>
      </c>
      <c r="C8" s="2">
        <v>78</v>
      </c>
      <c r="D8" s="3">
        <f aca="true" t="shared" si="0" ref="D8:D15">C8-B8</f>
        <v>12</v>
      </c>
      <c r="E8" s="2">
        <v>27</v>
      </c>
      <c r="F8" s="2">
        <v>37</v>
      </c>
      <c r="G8" s="3">
        <f aca="true" t="shared" si="1" ref="G8:G16">F8-E8</f>
        <v>10</v>
      </c>
      <c r="H8" s="2">
        <v>33</v>
      </c>
      <c r="I8" s="2">
        <v>35</v>
      </c>
      <c r="J8" s="3">
        <f aca="true" t="shared" si="2" ref="J8:J16">I8-H8</f>
        <v>2</v>
      </c>
      <c r="K8" s="2">
        <v>6</v>
      </c>
      <c r="L8" s="2">
        <v>6</v>
      </c>
      <c r="M8" s="3">
        <f aca="true" t="shared" si="3" ref="M8:M16">L8-K8</f>
        <v>0</v>
      </c>
      <c r="N8" s="2">
        <v>17</v>
      </c>
      <c r="O8" s="2">
        <v>19</v>
      </c>
      <c r="P8" s="3">
        <f aca="true" t="shared" si="4" ref="P8:P16">O8-N8</f>
        <v>2</v>
      </c>
      <c r="Q8" s="2">
        <v>49</v>
      </c>
      <c r="R8" s="2">
        <v>59</v>
      </c>
      <c r="S8" s="3">
        <f aca="true" t="shared" si="5" ref="S8:S15">R8-Q8</f>
        <v>10</v>
      </c>
    </row>
    <row r="9" spans="1:19" ht="15.75">
      <c r="A9" s="2" t="s">
        <v>8</v>
      </c>
      <c r="B9" s="2">
        <v>77</v>
      </c>
      <c r="C9" s="2">
        <v>135</v>
      </c>
      <c r="D9" s="3">
        <f t="shared" si="0"/>
        <v>58</v>
      </c>
      <c r="E9" s="2">
        <v>36</v>
      </c>
      <c r="F9" s="2">
        <v>75</v>
      </c>
      <c r="G9" s="3">
        <f t="shared" si="1"/>
        <v>39</v>
      </c>
      <c r="H9" s="2">
        <v>31</v>
      </c>
      <c r="I9" s="2">
        <v>45</v>
      </c>
      <c r="J9" s="3">
        <f t="shared" si="2"/>
        <v>14</v>
      </c>
      <c r="K9" s="2">
        <v>10</v>
      </c>
      <c r="L9" s="2">
        <v>15</v>
      </c>
      <c r="M9" s="3">
        <f t="shared" si="3"/>
        <v>5</v>
      </c>
      <c r="N9" s="2">
        <v>36</v>
      </c>
      <c r="O9" s="2">
        <v>70</v>
      </c>
      <c r="P9" s="3">
        <f t="shared" si="4"/>
        <v>34</v>
      </c>
      <c r="Q9" s="2">
        <v>37</v>
      </c>
      <c r="R9" s="2">
        <v>79</v>
      </c>
      <c r="S9" s="3">
        <f t="shared" si="5"/>
        <v>42</v>
      </c>
    </row>
    <row r="10" spans="1:19" ht="15.75">
      <c r="A10" s="2" t="s">
        <v>9</v>
      </c>
      <c r="B10" s="2">
        <v>160</v>
      </c>
      <c r="C10" s="2">
        <v>216</v>
      </c>
      <c r="D10" s="3">
        <f t="shared" si="0"/>
        <v>56</v>
      </c>
      <c r="E10" s="2">
        <v>86</v>
      </c>
      <c r="F10" s="2">
        <v>123</v>
      </c>
      <c r="G10" s="3">
        <f t="shared" si="1"/>
        <v>37</v>
      </c>
      <c r="H10" s="2">
        <v>48</v>
      </c>
      <c r="I10" s="2">
        <v>60</v>
      </c>
      <c r="J10" s="3">
        <f t="shared" si="2"/>
        <v>12</v>
      </c>
      <c r="K10" s="2">
        <v>26</v>
      </c>
      <c r="L10" s="2">
        <v>33</v>
      </c>
      <c r="M10" s="3">
        <f t="shared" si="3"/>
        <v>7</v>
      </c>
      <c r="N10" s="2">
        <v>59</v>
      </c>
      <c r="O10" s="2">
        <v>78</v>
      </c>
      <c r="P10" s="3">
        <f t="shared" si="4"/>
        <v>19</v>
      </c>
      <c r="Q10" s="2">
        <v>101</v>
      </c>
      <c r="R10" s="2">
        <v>138</v>
      </c>
      <c r="S10" s="3">
        <f t="shared" si="5"/>
        <v>37</v>
      </c>
    </row>
    <row r="11" spans="1:19" ht="15.75">
      <c r="A11" s="2" t="s">
        <v>10</v>
      </c>
      <c r="B11" s="2">
        <v>78</v>
      </c>
      <c r="C11" s="2">
        <v>112</v>
      </c>
      <c r="D11" s="3">
        <f t="shared" si="0"/>
        <v>34</v>
      </c>
      <c r="E11" s="2">
        <v>33</v>
      </c>
      <c r="F11" s="2">
        <v>53</v>
      </c>
      <c r="G11" s="3">
        <f t="shared" si="1"/>
        <v>20</v>
      </c>
      <c r="H11" s="2">
        <v>21</v>
      </c>
      <c r="I11" s="2">
        <v>26</v>
      </c>
      <c r="J11" s="3">
        <f t="shared" si="2"/>
        <v>5</v>
      </c>
      <c r="K11" s="2">
        <v>24</v>
      </c>
      <c r="L11" s="2">
        <v>33</v>
      </c>
      <c r="M11" s="3">
        <f t="shared" si="3"/>
        <v>9</v>
      </c>
      <c r="N11" s="2">
        <v>27</v>
      </c>
      <c r="O11" s="2">
        <v>38</v>
      </c>
      <c r="P11" s="3">
        <f t="shared" si="4"/>
        <v>11</v>
      </c>
      <c r="Q11" s="2">
        <v>27</v>
      </c>
      <c r="R11" s="2">
        <v>34</v>
      </c>
      <c r="S11" s="3">
        <f t="shared" si="5"/>
        <v>7</v>
      </c>
    </row>
    <row r="12" spans="1:19" ht="15.75">
      <c r="A12" s="2" t="s">
        <v>11</v>
      </c>
      <c r="B12" s="2">
        <v>50</v>
      </c>
      <c r="C12" s="2">
        <v>76</v>
      </c>
      <c r="D12" s="3">
        <f t="shared" si="0"/>
        <v>26</v>
      </c>
      <c r="E12" s="2">
        <v>22</v>
      </c>
      <c r="F12" s="2">
        <v>27</v>
      </c>
      <c r="G12" s="3">
        <f t="shared" si="1"/>
        <v>5</v>
      </c>
      <c r="H12" s="2">
        <v>17</v>
      </c>
      <c r="I12" s="2">
        <v>30</v>
      </c>
      <c r="J12" s="3">
        <f t="shared" si="2"/>
        <v>13</v>
      </c>
      <c r="K12" s="2">
        <v>11</v>
      </c>
      <c r="L12" s="2">
        <v>19</v>
      </c>
      <c r="M12" s="3">
        <f t="shared" si="3"/>
        <v>8</v>
      </c>
      <c r="N12" s="2">
        <v>11</v>
      </c>
      <c r="O12" s="2">
        <v>17</v>
      </c>
      <c r="P12" s="3">
        <f t="shared" si="4"/>
        <v>6</v>
      </c>
      <c r="Q12" s="2">
        <v>35</v>
      </c>
      <c r="R12" s="2">
        <v>58</v>
      </c>
      <c r="S12" s="3">
        <f t="shared" si="5"/>
        <v>23</v>
      </c>
    </row>
    <row r="13" spans="1:19" ht="15.75">
      <c r="A13" s="12" t="s">
        <v>12</v>
      </c>
      <c r="B13" s="2">
        <v>150</v>
      </c>
      <c r="C13" s="2">
        <v>211</v>
      </c>
      <c r="D13" s="3">
        <f t="shared" si="0"/>
        <v>61</v>
      </c>
      <c r="E13" s="2">
        <v>73</v>
      </c>
      <c r="F13" s="2">
        <v>121</v>
      </c>
      <c r="G13" s="3">
        <f t="shared" si="1"/>
        <v>48</v>
      </c>
      <c r="H13" s="2">
        <v>53</v>
      </c>
      <c r="I13" s="2">
        <v>55</v>
      </c>
      <c r="J13" s="3">
        <f t="shared" si="2"/>
        <v>2</v>
      </c>
      <c r="K13" s="2">
        <v>24</v>
      </c>
      <c r="L13" s="2">
        <v>35</v>
      </c>
      <c r="M13" s="3">
        <f t="shared" si="3"/>
        <v>11</v>
      </c>
      <c r="N13" s="2">
        <v>73</v>
      </c>
      <c r="O13" s="2">
        <v>120</v>
      </c>
      <c r="P13" s="3">
        <f t="shared" si="4"/>
        <v>47</v>
      </c>
      <c r="Q13" s="2">
        <v>125</v>
      </c>
      <c r="R13" s="2">
        <v>169</v>
      </c>
      <c r="S13" s="3">
        <f t="shared" si="5"/>
        <v>44</v>
      </c>
    </row>
    <row r="14" spans="1:19" ht="15.75">
      <c r="A14" s="12" t="s">
        <v>13</v>
      </c>
      <c r="B14" s="2">
        <v>126</v>
      </c>
      <c r="C14" s="2">
        <v>145</v>
      </c>
      <c r="D14" s="3">
        <f t="shared" si="0"/>
        <v>19</v>
      </c>
      <c r="E14" s="2">
        <v>74</v>
      </c>
      <c r="F14" s="2">
        <v>79</v>
      </c>
      <c r="G14" s="3">
        <f t="shared" si="1"/>
        <v>5</v>
      </c>
      <c r="H14" s="2">
        <v>39</v>
      </c>
      <c r="I14" s="2">
        <v>50</v>
      </c>
      <c r="J14" s="3">
        <f t="shared" si="2"/>
        <v>11</v>
      </c>
      <c r="K14" s="2">
        <v>13</v>
      </c>
      <c r="L14" s="2">
        <v>16</v>
      </c>
      <c r="M14" s="3">
        <f t="shared" si="3"/>
        <v>3</v>
      </c>
      <c r="N14" s="2">
        <v>30</v>
      </c>
      <c r="O14" s="2">
        <v>36</v>
      </c>
      <c r="P14" s="3">
        <f t="shared" si="4"/>
        <v>6</v>
      </c>
      <c r="Q14" s="2">
        <v>61</v>
      </c>
      <c r="R14" s="2">
        <v>69</v>
      </c>
      <c r="S14" s="3">
        <f t="shared" si="5"/>
        <v>8</v>
      </c>
    </row>
    <row r="15" spans="1:19" ht="15.75">
      <c r="A15" s="12" t="s">
        <v>15</v>
      </c>
      <c r="B15" s="2">
        <v>121</v>
      </c>
      <c r="C15" s="2">
        <v>155</v>
      </c>
      <c r="D15" s="3">
        <f t="shared" si="0"/>
        <v>34</v>
      </c>
      <c r="E15" s="2">
        <v>66</v>
      </c>
      <c r="F15" s="2">
        <v>81</v>
      </c>
      <c r="G15" s="3">
        <f t="shared" si="1"/>
        <v>15</v>
      </c>
      <c r="H15" s="2">
        <v>53</v>
      </c>
      <c r="I15" s="2">
        <v>64</v>
      </c>
      <c r="J15" s="3">
        <f t="shared" si="2"/>
        <v>11</v>
      </c>
      <c r="K15" s="2">
        <v>2</v>
      </c>
      <c r="L15" s="2">
        <v>12</v>
      </c>
      <c r="M15" s="3">
        <f t="shared" si="3"/>
        <v>10</v>
      </c>
      <c r="N15" s="2">
        <v>46</v>
      </c>
      <c r="O15" s="2">
        <v>56</v>
      </c>
      <c r="P15" s="3">
        <f t="shared" si="4"/>
        <v>10</v>
      </c>
      <c r="Q15" s="2">
        <v>67</v>
      </c>
      <c r="R15" s="2">
        <v>91</v>
      </c>
      <c r="S15" s="3">
        <f t="shared" si="5"/>
        <v>24</v>
      </c>
    </row>
    <row r="16" spans="1:19" ht="15.75">
      <c r="A16" s="3" t="s">
        <v>14</v>
      </c>
      <c r="B16" s="2">
        <f>SUM(B7:B15)</f>
        <v>983</v>
      </c>
      <c r="C16" s="2">
        <f>SUM(C7:C15)</f>
        <v>1343</v>
      </c>
      <c r="D16" s="3">
        <f>C16-B16</f>
        <v>360</v>
      </c>
      <c r="E16" s="2">
        <f>SUM(E7:E15)</f>
        <v>489</v>
      </c>
      <c r="F16" s="2">
        <f>SUM(F7:F15)</f>
        <v>688</v>
      </c>
      <c r="G16" s="3">
        <f t="shared" si="1"/>
        <v>199</v>
      </c>
      <c r="H16" s="2">
        <f>SUM(H7:H15)</f>
        <v>356</v>
      </c>
      <c r="I16" s="2">
        <f>SUM(I7:I15)</f>
        <v>453</v>
      </c>
      <c r="J16" s="3">
        <f t="shared" si="2"/>
        <v>97</v>
      </c>
      <c r="K16" s="2">
        <f>SUM(K7:K15)</f>
        <v>138</v>
      </c>
      <c r="L16" s="2">
        <f>SUM(L7:L15)</f>
        <v>204</v>
      </c>
      <c r="M16" s="3">
        <f t="shared" si="3"/>
        <v>66</v>
      </c>
      <c r="N16" s="2">
        <f>SUM(N7:N15)</f>
        <v>376</v>
      </c>
      <c r="O16" s="2">
        <f>SUM(O7:O15)</f>
        <v>541</v>
      </c>
      <c r="P16" s="3">
        <f t="shared" si="4"/>
        <v>165</v>
      </c>
      <c r="Q16" s="2">
        <f>SUM(Q7:Q15)</f>
        <v>591</v>
      </c>
      <c r="R16" s="2">
        <f>SUM(R7:R15)</f>
        <v>826</v>
      </c>
      <c r="S16" s="3">
        <f>R16-Q16</f>
        <v>235</v>
      </c>
    </row>
    <row r="18" ht="15.75">
      <c r="O18" s="10" t="s">
        <v>34</v>
      </c>
    </row>
    <row r="19" spans="1:2" ht="15.75">
      <c r="A19" s="14" t="s">
        <v>30</v>
      </c>
      <c r="B19" s="14"/>
    </row>
    <row r="23" spans="1:2" ht="15.75">
      <c r="A23" s="14" t="s">
        <v>31</v>
      </c>
      <c r="B23" s="14"/>
    </row>
  </sheetData>
  <sheetProtection/>
  <mergeCells count="10">
    <mergeCell ref="A2:S2"/>
    <mergeCell ref="Q4:S5"/>
    <mergeCell ref="A19:B19"/>
    <mergeCell ref="A23:B23"/>
    <mergeCell ref="A4:A5"/>
    <mergeCell ref="B4:D5"/>
    <mergeCell ref="E4:G5"/>
    <mergeCell ref="H4:J5"/>
    <mergeCell ref="K4:M5"/>
    <mergeCell ref="N4:P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"/>
  <sheetViews>
    <sheetView tabSelected="1" view="pageLayout" zoomScale="84" zoomScalePageLayoutView="84" workbookViewId="0" topLeftCell="A1">
      <selection activeCell="V18" sqref="V18"/>
    </sheetView>
  </sheetViews>
  <sheetFormatPr defaultColWidth="9.140625" defaultRowHeight="15"/>
  <cols>
    <col min="1" max="1" width="12.140625" style="1" customWidth="1"/>
    <col min="2" max="2" width="6.421875" style="1" customWidth="1"/>
    <col min="3" max="3" width="7.8515625" style="1" customWidth="1"/>
    <col min="4" max="4" width="6.140625" style="1" customWidth="1"/>
    <col min="5" max="5" width="5.7109375" style="1" customWidth="1"/>
    <col min="6" max="6" width="7.140625" style="1" customWidth="1"/>
    <col min="7" max="7" width="5.140625" style="1" customWidth="1"/>
    <col min="8" max="8" width="5.7109375" style="1" customWidth="1"/>
    <col min="9" max="9" width="7.140625" style="1" customWidth="1"/>
    <col min="10" max="10" width="5.140625" style="1" customWidth="1"/>
    <col min="11" max="11" width="5.7109375" style="1" customWidth="1"/>
    <col min="12" max="12" width="7.140625" style="1" customWidth="1"/>
    <col min="13" max="13" width="5.140625" style="1" customWidth="1"/>
    <col min="14" max="14" width="5.7109375" style="1" customWidth="1"/>
    <col min="15" max="15" width="7.00390625" style="1" customWidth="1"/>
    <col min="16" max="16" width="5.00390625" style="1" customWidth="1"/>
    <col min="17" max="17" width="6.140625" style="1" customWidth="1"/>
    <col min="18" max="18" width="7.140625" style="1" customWidth="1"/>
    <col min="19" max="19" width="5.140625" style="1" customWidth="1"/>
    <col min="20" max="20" width="5.7109375" style="1" customWidth="1"/>
    <col min="21" max="21" width="7.28125" style="1" customWidth="1"/>
    <col min="22" max="22" width="5.421875" style="1" customWidth="1"/>
    <col min="23" max="23" width="5.8515625" style="1" customWidth="1"/>
    <col min="24" max="24" width="7.140625" style="1" customWidth="1"/>
    <col min="25" max="25" width="5.00390625" style="1" customWidth="1"/>
    <col min="26" max="26" width="5.8515625" style="1" customWidth="1"/>
    <col min="27" max="27" width="7.28125" style="1" customWidth="1"/>
    <col min="28" max="28" width="5.140625" style="1" customWidth="1"/>
    <col min="29" max="16384" width="9.140625" style="1" customWidth="1"/>
  </cols>
  <sheetData>
    <row r="1" ht="15.75">
      <c r="A1" s="8" t="s">
        <v>32</v>
      </c>
    </row>
    <row r="2" spans="1:28" ht="15.75">
      <c r="A2" s="14" t="s">
        <v>33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ht="15.75">
      <c r="A3" s="8" t="s">
        <v>29</v>
      </c>
    </row>
    <row r="4" spans="1:28" ht="15.75">
      <c r="A4" s="21"/>
      <c r="B4" s="37" t="s">
        <v>20</v>
      </c>
      <c r="C4" s="38"/>
      <c r="D4" s="38"/>
      <c r="E4" s="39" t="s">
        <v>26</v>
      </c>
      <c r="F4" s="35"/>
      <c r="G4" s="35"/>
      <c r="H4" s="40" t="s">
        <v>19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2"/>
    </row>
    <row r="5" spans="1:28" ht="15.75">
      <c r="A5" s="36"/>
      <c r="B5" s="38"/>
      <c r="C5" s="38"/>
      <c r="D5" s="38"/>
      <c r="E5" s="35"/>
      <c r="F5" s="35"/>
      <c r="G5" s="35"/>
      <c r="H5" s="35" t="s">
        <v>21</v>
      </c>
      <c r="I5" s="35"/>
      <c r="J5" s="35"/>
      <c r="K5" s="35" t="s">
        <v>17</v>
      </c>
      <c r="L5" s="35"/>
      <c r="M5" s="35"/>
      <c r="N5" s="35" t="s">
        <v>22</v>
      </c>
      <c r="O5" s="35"/>
      <c r="P5" s="35"/>
      <c r="Q5" s="35" t="s">
        <v>18</v>
      </c>
      <c r="R5" s="35"/>
      <c r="S5" s="35"/>
      <c r="T5" s="35" t="s">
        <v>23</v>
      </c>
      <c r="U5" s="35"/>
      <c r="V5" s="35"/>
      <c r="W5" s="35" t="s">
        <v>24</v>
      </c>
      <c r="X5" s="35"/>
      <c r="Y5" s="35"/>
      <c r="Z5" s="35" t="s">
        <v>25</v>
      </c>
      <c r="AA5" s="35"/>
      <c r="AB5" s="35"/>
    </row>
    <row r="6" spans="1:28" ht="15.75">
      <c r="A6" s="22"/>
      <c r="B6" s="5" t="s">
        <v>27</v>
      </c>
      <c r="C6" s="5" t="s">
        <v>29</v>
      </c>
      <c r="D6" s="5" t="s">
        <v>0</v>
      </c>
      <c r="E6" s="2" t="s">
        <v>27</v>
      </c>
      <c r="F6" s="2" t="s">
        <v>29</v>
      </c>
      <c r="G6" s="2" t="s">
        <v>0</v>
      </c>
      <c r="H6" s="2" t="s">
        <v>27</v>
      </c>
      <c r="I6" s="2" t="s">
        <v>29</v>
      </c>
      <c r="J6" s="2" t="s">
        <v>0</v>
      </c>
      <c r="K6" s="2" t="s">
        <v>27</v>
      </c>
      <c r="L6" s="2" t="s">
        <v>29</v>
      </c>
      <c r="M6" s="2" t="s">
        <v>0</v>
      </c>
      <c r="N6" s="2" t="s">
        <v>27</v>
      </c>
      <c r="O6" s="2" t="s">
        <v>29</v>
      </c>
      <c r="P6" s="2" t="s">
        <v>0</v>
      </c>
      <c r="Q6" s="2" t="s">
        <v>27</v>
      </c>
      <c r="R6" s="2" t="s">
        <v>29</v>
      </c>
      <c r="S6" s="2" t="s">
        <v>0</v>
      </c>
      <c r="T6" s="2" t="s">
        <v>27</v>
      </c>
      <c r="U6" s="2" t="s">
        <v>29</v>
      </c>
      <c r="V6" s="2" t="s">
        <v>0</v>
      </c>
      <c r="W6" s="2" t="s">
        <v>27</v>
      </c>
      <c r="X6" s="2" t="s">
        <v>29</v>
      </c>
      <c r="Y6" s="2" t="s">
        <v>0</v>
      </c>
      <c r="Z6" s="2" t="s">
        <v>27</v>
      </c>
      <c r="AA6" s="2" t="s">
        <v>29</v>
      </c>
      <c r="AB6" s="2" t="s">
        <v>0</v>
      </c>
    </row>
    <row r="7" spans="1:28" ht="15.75">
      <c r="A7" s="11" t="s">
        <v>6</v>
      </c>
      <c r="B7" s="5">
        <v>22</v>
      </c>
      <c r="C7" s="2">
        <v>35</v>
      </c>
      <c r="D7" s="7">
        <f>IF((C7-B7)&lt;0,"0",(C7-B7))</f>
        <v>13</v>
      </c>
      <c r="E7" s="2">
        <v>8</v>
      </c>
      <c r="F7" s="2">
        <v>10</v>
      </c>
      <c r="G7" s="6">
        <f>IF((F7-E7)&lt;0,"0",(F7-E7))</f>
        <v>2</v>
      </c>
      <c r="H7" s="2">
        <v>14</v>
      </c>
      <c r="I7" s="2">
        <v>25</v>
      </c>
      <c r="J7" s="6">
        <f>IF((I7-H7)&lt;0,"0",(I7-H7))</f>
        <v>11</v>
      </c>
      <c r="K7" s="2">
        <v>2</v>
      </c>
      <c r="L7" s="2">
        <v>2</v>
      </c>
      <c r="M7" s="6">
        <f>IF((L7-K7)&lt;0,"0",(L7-K7))</f>
        <v>0</v>
      </c>
      <c r="N7" s="2">
        <v>7</v>
      </c>
      <c r="O7" s="2">
        <v>15</v>
      </c>
      <c r="P7" s="6">
        <f>IF((O7-N7)&lt;0,"0",(O7-N7))</f>
        <v>8</v>
      </c>
      <c r="Q7" s="2">
        <v>2</v>
      </c>
      <c r="R7" s="2">
        <v>2</v>
      </c>
      <c r="S7" s="6">
        <f>IF((R7-Q7)&lt;0,"0",(R7-Q7))</f>
        <v>0</v>
      </c>
      <c r="T7" s="2">
        <v>3</v>
      </c>
      <c r="U7" s="2">
        <v>6</v>
      </c>
      <c r="V7" s="6">
        <f>IF((U7-T7)&lt;0,"0",(U7-T7))</f>
        <v>3</v>
      </c>
      <c r="W7" s="2"/>
      <c r="X7" s="2"/>
      <c r="Y7" s="9">
        <f>IF((X7-W7)&lt;0,"0",(X7-W7))</f>
        <v>0</v>
      </c>
      <c r="Z7" s="2"/>
      <c r="AA7" s="2"/>
      <c r="AB7" s="6">
        <f>IF((AA7-Z7)&lt;0,"0",(AA7-Z7))</f>
        <v>0</v>
      </c>
    </row>
    <row r="8" spans="1:28" ht="15.75">
      <c r="A8" s="11" t="s">
        <v>7</v>
      </c>
      <c r="B8" s="5">
        <v>6</v>
      </c>
      <c r="C8" s="2">
        <v>6</v>
      </c>
      <c r="D8" s="7">
        <f aca="true" t="shared" si="0" ref="D8:D15">IF((C8-B8)&lt;0,"0",(C8-B8))</f>
        <v>0</v>
      </c>
      <c r="E8" s="2">
        <v>0</v>
      </c>
      <c r="F8" s="2">
        <v>0</v>
      </c>
      <c r="G8" s="6">
        <f aca="true" t="shared" si="1" ref="G8:G15">IF((F8-E8)&lt;0,"0",(F8-E8))</f>
        <v>0</v>
      </c>
      <c r="H8" s="2">
        <v>6</v>
      </c>
      <c r="I8" s="2">
        <v>6</v>
      </c>
      <c r="J8" s="6">
        <f aca="true" t="shared" si="2" ref="J8:J15">IF((I8-H8)&lt;0,"0",(I8-H8))</f>
        <v>0</v>
      </c>
      <c r="K8" s="2">
        <v>1</v>
      </c>
      <c r="L8" s="2">
        <v>1</v>
      </c>
      <c r="M8" s="6">
        <f aca="true" t="shared" si="3" ref="M8:M15">IF((L8-K8)&lt;0,"0",(L8-K8))</f>
        <v>0</v>
      </c>
      <c r="N8" s="2">
        <v>4</v>
      </c>
      <c r="O8" s="2">
        <v>4</v>
      </c>
      <c r="P8" s="6">
        <f aca="true" t="shared" si="4" ref="P8:P15">IF((O8-N8)&lt;0,"0",(O8-N8))</f>
        <v>0</v>
      </c>
      <c r="Q8" s="2"/>
      <c r="R8" s="2"/>
      <c r="S8" s="6">
        <f aca="true" t="shared" si="5" ref="S8:S15">IF((R8-Q8)&lt;0,"0",(R8-Q8))</f>
        <v>0</v>
      </c>
      <c r="T8" s="2"/>
      <c r="U8" s="2"/>
      <c r="V8" s="6">
        <f aca="true" t="shared" si="6" ref="V8:V15">IF((U8-T8)&lt;0,"0",(U8-T8))</f>
        <v>0</v>
      </c>
      <c r="W8" s="2"/>
      <c r="X8" s="2"/>
      <c r="Y8" s="9">
        <f aca="true" t="shared" si="7" ref="Y8:Y15">IF((X8-W8)&lt;0,"0",(X8-W8))</f>
        <v>0</v>
      </c>
      <c r="Z8" s="2">
        <v>1</v>
      </c>
      <c r="AA8" s="2">
        <v>1</v>
      </c>
      <c r="AB8" s="6">
        <f aca="true" t="shared" si="8" ref="AB8:AB15">IF((AA8-Z8)&lt;0,"0",(AA8-Z8))</f>
        <v>0</v>
      </c>
    </row>
    <row r="9" spans="1:28" ht="15.75">
      <c r="A9" s="11" t="s">
        <v>8</v>
      </c>
      <c r="B9" s="5">
        <v>10</v>
      </c>
      <c r="C9" s="2">
        <v>15</v>
      </c>
      <c r="D9" s="7">
        <f t="shared" si="0"/>
        <v>5</v>
      </c>
      <c r="E9" s="2">
        <v>0</v>
      </c>
      <c r="F9" s="2">
        <v>0</v>
      </c>
      <c r="G9" s="6">
        <f t="shared" si="1"/>
        <v>0</v>
      </c>
      <c r="H9" s="2">
        <v>10</v>
      </c>
      <c r="I9" s="2">
        <v>15</v>
      </c>
      <c r="J9" s="6">
        <f t="shared" si="2"/>
        <v>5</v>
      </c>
      <c r="K9" s="2">
        <v>2</v>
      </c>
      <c r="L9" s="2">
        <v>2</v>
      </c>
      <c r="M9" s="6">
        <f t="shared" si="3"/>
        <v>0</v>
      </c>
      <c r="N9" s="2">
        <v>4</v>
      </c>
      <c r="O9" s="2">
        <v>9</v>
      </c>
      <c r="P9" s="6">
        <f t="shared" si="4"/>
        <v>5</v>
      </c>
      <c r="Q9" s="2">
        <v>4</v>
      </c>
      <c r="R9" s="2">
        <v>4</v>
      </c>
      <c r="S9" s="6">
        <f t="shared" si="5"/>
        <v>0</v>
      </c>
      <c r="T9" s="2"/>
      <c r="U9" s="2"/>
      <c r="V9" s="6">
        <f t="shared" si="6"/>
        <v>0</v>
      </c>
      <c r="W9" s="2"/>
      <c r="X9" s="2"/>
      <c r="Y9" s="9">
        <f t="shared" si="7"/>
        <v>0</v>
      </c>
      <c r="Z9" s="2"/>
      <c r="AA9" s="2"/>
      <c r="AB9" s="6">
        <f t="shared" si="8"/>
        <v>0</v>
      </c>
    </row>
    <row r="10" spans="1:28" ht="15.75">
      <c r="A10" s="11" t="s">
        <v>9</v>
      </c>
      <c r="B10" s="5">
        <v>26</v>
      </c>
      <c r="C10" s="2">
        <v>33</v>
      </c>
      <c r="D10" s="7">
        <f t="shared" si="0"/>
        <v>7</v>
      </c>
      <c r="E10" s="2">
        <v>11</v>
      </c>
      <c r="F10" s="2">
        <v>11</v>
      </c>
      <c r="G10" s="6">
        <f t="shared" si="1"/>
        <v>0</v>
      </c>
      <c r="H10" s="2">
        <v>15</v>
      </c>
      <c r="I10" s="2">
        <v>22</v>
      </c>
      <c r="J10" s="6">
        <f t="shared" si="2"/>
        <v>7</v>
      </c>
      <c r="K10" s="2">
        <v>3</v>
      </c>
      <c r="L10" s="2">
        <v>3</v>
      </c>
      <c r="M10" s="6">
        <f t="shared" si="3"/>
        <v>0</v>
      </c>
      <c r="N10" s="2">
        <v>10</v>
      </c>
      <c r="O10" s="2">
        <v>15</v>
      </c>
      <c r="P10" s="6">
        <f t="shared" si="4"/>
        <v>5</v>
      </c>
      <c r="Q10" s="2"/>
      <c r="R10" s="2"/>
      <c r="S10" s="6">
        <f t="shared" si="5"/>
        <v>0</v>
      </c>
      <c r="T10" s="2">
        <v>0</v>
      </c>
      <c r="U10" s="2">
        <v>2</v>
      </c>
      <c r="V10" s="6">
        <f t="shared" si="6"/>
        <v>2</v>
      </c>
      <c r="W10" s="2">
        <v>2</v>
      </c>
      <c r="X10" s="2">
        <v>2</v>
      </c>
      <c r="Y10" s="9">
        <f t="shared" si="7"/>
        <v>0</v>
      </c>
      <c r="Z10" s="2"/>
      <c r="AA10" s="2"/>
      <c r="AB10" s="6">
        <f t="shared" si="8"/>
        <v>0</v>
      </c>
    </row>
    <row r="11" spans="1:28" ht="15.75">
      <c r="A11" s="11" t="s">
        <v>10</v>
      </c>
      <c r="B11" s="5">
        <v>24</v>
      </c>
      <c r="C11" s="2">
        <v>33</v>
      </c>
      <c r="D11" s="7">
        <f t="shared" si="0"/>
        <v>9</v>
      </c>
      <c r="E11" s="2">
        <v>0</v>
      </c>
      <c r="F11" s="2">
        <v>6</v>
      </c>
      <c r="G11" s="6">
        <f t="shared" si="1"/>
        <v>6</v>
      </c>
      <c r="H11" s="2">
        <v>24</v>
      </c>
      <c r="I11" s="2">
        <v>27</v>
      </c>
      <c r="J11" s="6">
        <f t="shared" si="2"/>
        <v>3</v>
      </c>
      <c r="K11" s="2">
        <v>3</v>
      </c>
      <c r="L11" s="2">
        <v>3</v>
      </c>
      <c r="M11" s="6">
        <f t="shared" si="3"/>
        <v>0</v>
      </c>
      <c r="N11" s="2">
        <v>7</v>
      </c>
      <c r="O11" s="2">
        <v>8</v>
      </c>
      <c r="P11" s="6">
        <f t="shared" si="4"/>
        <v>1</v>
      </c>
      <c r="Q11" s="2">
        <v>13</v>
      </c>
      <c r="R11" s="2">
        <v>13</v>
      </c>
      <c r="S11" s="6">
        <f t="shared" si="5"/>
        <v>0</v>
      </c>
      <c r="T11" s="2">
        <v>1</v>
      </c>
      <c r="U11" s="2">
        <v>3</v>
      </c>
      <c r="V11" s="6">
        <f t="shared" si="6"/>
        <v>2</v>
      </c>
      <c r="W11" s="2"/>
      <c r="X11" s="2"/>
      <c r="Y11" s="9">
        <f t="shared" si="7"/>
        <v>0</v>
      </c>
      <c r="Z11" s="2"/>
      <c r="AA11" s="2"/>
      <c r="AB11" s="6">
        <f t="shared" si="8"/>
        <v>0</v>
      </c>
    </row>
    <row r="12" spans="1:28" ht="15.75">
      <c r="A12" s="11" t="s">
        <v>11</v>
      </c>
      <c r="B12" s="5">
        <v>11</v>
      </c>
      <c r="C12" s="2">
        <v>19</v>
      </c>
      <c r="D12" s="7">
        <f t="shared" si="0"/>
        <v>8</v>
      </c>
      <c r="E12" s="2"/>
      <c r="F12" s="2">
        <v>0</v>
      </c>
      <c r="G12" s="6">
        <f t="shared" si="1"/>
        <v>0</v>
      </c>
      <c r="H12" s="2">
        <v>11</v>
      </c>
      <c r="I12" s="2">
        <v>19</v>
      </c>
      <c r="J12" s="6">
        <f t="shared" si="2"/>
        <v>8</v>
      </c>
      <c r="K12" s="2">
        <v>6</v>
      </c>
      <c r="L12" s="2">
        <v>10</v>
      </c>
      <c r="M12" s="6">
        <f t="shared" si="3"/>
        <v>4</v>
      </c>
      <c r="N12" s="2">
        <v>4</v>
      </c>
      <c r="O12" s="2">
        <v>8</v>
      </c>
      <c r="P12" s="6">
        <f t="shared" si="4"/>
        <v>4</v>
      </c>
      <c r="Q12" s="2"/>
      <c r="R12" s="2"/>
      <c r="S12" s="6">
        <f t="shared" si="5"/>
        <v>0</v>
      </c>
      <c r="T12" s="2">
        <v>1</v>
      </c>
      <c r="U12" s="2">
        <v>1</v>
      </c>
      <c r="V12" s="6">
        <f t="shared" si="6"/>
        <v>0</v>
      </c>
      <c r="W12" s="2"/>
      <c r="X12" s="2"/>
      <c r="Y12" s="9">
        <f t="shared" si="7"/>
        <v>0</v>
      </c>
      <c r="Z12" s="2"/>
      <c r="AA12" s="2"/>
      <c r="AB12" s="6">
        <f t="shared" si="8"/>
        <v>0</v>
      </c>
    </row>
    <row r="13" spans="1:28" ht="15.75">
      <c r="A13" s="11" t="s">
        <v>12</v>
      </c>
      <c r="B13" s="5">
        <v>24</v>
      </c>
      <c r="C13" s="2">
        <v>35</v>
      </c>
      <c r="D13" s="7">
        <f t="shared" si="0"/>
        <v>11</v>
      </c>
      <c r="E13" s="2">
        <v>10</v>
      </c>
      <c r="F13" s="2">
        <v>16</v>
      </c>
      <c r="G13" s="6">
        <f t="shared" si="1"/>
        <v>6</v>
      </c>
      <c r="H13" s="2">
        <v>14</v>
      </c>
      <c r="I13" s="2">
        <v>19</v>
      </c>
      <c r="J13" s="6">
        <f t="shared" si="2"/>
        <v>5</v>
      </c>
      <c r="K13" s="2">
        <v>4</v>
      </c>
      <c r="L13" s="2">
        <v>4</v>
      </c>
      <c r="M13" s="6">
        <f t="shared" si="3"/>
        <v>0</v>
      </c>
      <c r="N13" s="2">
        <v>9</v>
      </c>
      <c r="O13" s="2">
        <v>13</v>
      </c>
      <c r="P13" s="6">
        <f t="shared" si="4"/>
        <v>4</v>
      </c>
      <c r="Q13" s="2"/>
      <c r="R13" s="2"/>
      <c r="S13" s="6">
        <f t="shared" si="5"/>
        <v>0</v>
      </c>
      <c r="T13" s="2">
        <v>1</v>
      </c>
      <c r="U13" s="2">
        <v>2</v>
      </c>
      <c r="V13" s="6">
        <f t="shared" si="6"/>
        <v>1</v>
      </c>
      <c r="W13" s="2"/>
      <c r="X13" s="2"/>
      <c r="Y13" s="9">
        <f t="shared" si="7"/>
        <v>0</v>
      </c>
      <c r="Z13" s="2"/>
      <c r="AA13" s="2"/>
      <c r="AB13" s="6">
        <f t="shared" si="8"/>
        <v>0</v>
      </c>
    </row>
    <row r="14" spans="1:28" ht="15.75">
      <c r="A14" s="2" t="s">
        <v>13</v>
      </c>
      <c r="B14" s="5">
        <v>13</v>
      </c>
      <c r="C14" s="2">
        <v>16</v>
      </c>
      <c r="D14" s="7">
        <f t="shared" si="0"/>
        <v>3</v>
      </c>
      <c r="E14" s="2">
        <v>6</v>
      </c>
      <c r="F14" s="2">
        <v>6</v>
      </c>
      <c r="G14" s="6">
        <f t="shared" si="1"/>
        <v>0</v>
      </c>
      <c r="H14" s="2">
        <v>7</v>
      </c>
      <c r="I14" s="2">
        <v>10</v>
      </c>
      <c r="J14" s="6">
        <f t="shared" si="2"/>
        <v>3</v>
      </c>
      <c r="K14" s="2">
        <v>1</v>
      </c>
      <c r="L14" s="2">
        <v>1</v>
      </c>
      <c r="M14" s="6">
        <f t="shared" si="3"/>
        <v>0</v>
      </c>
      <c r="N14" s="2">
        <v>6</v>
      </c>
      <c r="O14" s="2">
        <v>9</v>
      </c>
      <c r="P14" s="6">
        <f t="shared" si="4"/>
        <v>3</v>
      </c>
      <c r="Q14" s="2"/>
      <c r="R14" s="2"/>
      <c r="S14" s="6">
        <f t="shared" si="5"/>
        <v>0</v>
      </c>
      <c r="T14" s="2"/>
      <c r="U14" s="2"/>
      <c r="V14" s="2">
        <f t="shared" si="6"/>
        <v>0</v>
      </c>
      <c r="W14" s="2"/>
      <c r="X14" s="2"/>
      <c r="Y14" s="6">
        <f t="shared" si="7"/>
        <v>0</v>
      </c>
      <c r="Z14" s="2"/>
      <c r="AA14" s="2"/>
      <c r="AB14" s="2">
        <f t="shared" si="8"/>
        <v>0</v>
      </c>
    </row>
    <row r="15" spans="1:28" ht="15.75">
      <c r="A15" s="11" t="s">
        <v>15</v>
      </c>
      <c r="B15" s="5">
        <v>2</v>
      </c>
      <c r="C15" s="2">
        <v>12</v>
      </c>
      <c r="D15" s="7">
        <f t="shared" si="0"/>
        <v>10</v>
      </c>
      <c r="E15" s="2">
        <v>0</v>
      </c>
      <c r="F15" s="2">
        <v>5</v>
      </c>
      <c r="G15" s="6">
        <f t="shared" si="1"/>
        <v>5</v>
      </c>
      <c r="H15" s="2">
        <v>2</v>
      </c>
      <c r="I15" s="2">
        <v>7</v>
      </c>
      <c r="J15" s="6">
        <f t="shared" si="2"/>
        <v>5</v>
      </c>
      <c r="K15" s="2">
        <v>2</v>
      </c>
      <c r="L15" s="2">
        <v>2</v>
      </c>
      <c r="M15" s="6">
        <f t="shared" si="3"/>
        <v>0</v>
      </c>
      <c r="N15" s="2"/>
      <c r="O15" s="2">
        <v>5</v>
      </c>
      <c r="P15" s="6">
        <f t="shared" si="4"/>
        <v>5</v>
      </c>
      <c r="Q15" s="2"/>
      <c r="R15" s="2"/>
      <c r="S15" s="6">
        <f t="shared" si="5"/>
        <v>0</v>
      </c>
      <c r="T15" s="2"/>
      <c r="U15" s="2"/>
      <c r="V15" s="2">
        <f t="shared" si="6"/>
        <v>0</v>
      </c>
      <c r="W15" s="2"/>
      <c r="X15" s="2"/>
      <c r="Y15" s="6">
        <f t="shared" si="7"/>
        <v>0</v>
      </c>
      <c r="Z15" s="2"/>
      <c r="AA15" s="2"/>
      <c r="AB15" s="2">
        <f t="shared" si="8"/>
        <v>0</v>
      </c>
    </row>
    <row r="16" spans="1:28" ht="15.75">
      <c r="A16" s="3" t="s">
        <v>14</v>
      </c>
      <c r="B16" s="5">
        <f>SUM(B7:B15)</f>
        <v>138</v>
      </c>
      <c r="C16" s="5">
        <f aca="true" t="shared" si="9" ref="C16:AB16">SUM(C7:C15)</f>
        <v>204</v>
      </c>
      <c r="D16" s="5">
        <f t="shared" si="9"/>
        <v>66</v>
      </c>
      <c r="E16" s="5">
        <f t="shared" si="9"/>
        <v>35</v>
      </c>
      <c r="F16" s="5">
        <f t="shared" si="9"/>
        <v>54</v>
      </c>
      <c r="G16" s="5">
        <f t="shared" si="9"/>
        <v>19</v>
      </c>
      <c r="H16" s="5">
        <f t="shared" si="9"/>
        <v>103</v>
      </c>
      <c r="I16" s="5">
        <f t="shared" si="9"/>
        <v>150</v>
      </c>
      <c r="J16" s="5">
        <f t="shared" si="9"/>
        <v>47</v>
      </c>
      <c r="K16" s="5">
        <f t="shared" si="9"/>
        <v>24</v>
      </c>
      <c r="L16" s="5">
        <f t="shared" si="9"/>
        <v>28</v>
      </c>
      <c r="M16" s="5">
        <f t="shared" si="9"/>
        <v>4</v>
      </c>
      <c r="N16" s="5">
        <f t="shared" si="9"/>
        <v>51</v>
      </c>
      <c r="O16" s="5">
        <f t="shared" si="9"/>
        <v>86</v>
      </c>
      <c r="P16" s="5">
        <f t="shared" si="9"/>
        <v>35</v>
      </c>
      <c r="Q16" s="5">
        <f t="shared" si="9"/>
        <v>19</v>
      </c>
      <c r="R16" s="5">
        <f t="shared" si="9"/>
        <v>19</v>
      </c>
      <c r="S16" s="5">
        <f t="shared" si="9"/>
        <v>0</v>
      </c>
      <c r="T16" s="5">
        <f t="shared" si="9"/>
        <v>6</v>
      </c>
      <c r="U16" s="5">
        <f t="shared" si="9"/>
        <v>14</v>
      </c>
      <c r="V16" s="5">
        <f t="shared" si="9"/>
        <v>8</v>
      </c>
      <c r="W16" s="5">
        <f t="shared" si="9"/>
        <v>2</v>
      </c>
      <c r="X16" s="5">
        <f t="shared" si="9"/>
        <v>2</v>
      </c>
      <c r="Y16" s="5">
        <f t="shared" si="9"/>
        <v>0</v>
      </c>
      <c r="Z16" s="5">
        <f t="shared" si="9"/>
        <v>1</v>
      </c>
      <c r="AA16" s="5">
        <f t="shared" si="9"/>
        <v>1</v>
      </c>
      <c r="AB16" s="5">
        <f t="shared" si="9"/>
        <v>0</v>
      </c>
    </row>
    <row r="18" spans="15:22" ht="15.75">
      <c r="O18" s="10"/>
      <c r="V18" s="1" t="s">
        <v>34</v>
      </c>
    </row>
    <row r="19" spans="1:2" ht="15.75">
      <c r="A19" s="14" t="s">
        <v>30</v>
      </c>
      <c r="B19" s="14"/>
    </row>
    <row r="23" spans="1:2" ht="15.75">
      <c r="A23" s="14" t="s">
        <v>31</v>
      </c>
      <c r="B23" s="14"/>
    </row>
  </sheetData>
  <sheetProtection/>
  <mergeCells count="14">
    <mergeCell ref="E4:G5"/>
    <mergeCell ref="H4:AB4"/>
    <mergeCell ref="A19:B19"/>
    <mergeCell ref="A23:B23"/>
    <mergeCell ref="A2:AB2"/>
    <mergeCell ref="Z5:AB5"/>
    <mergeCell ref="H5:J5"/>
    <mergeCell ref="K5:M5"/>
    <mergeCell ref="N5:P5"/>
    <mergeCell ref="Q5:S5"/>
    <mergeCell ref="T5:V5"/>
    <mergeCell ref="W5:Y5"/>
    <mergeCell ref="A4:A6"/>
    <mergeCell ref="B4:D5"/>
  </mergeCells>
  <printOptions/>
  <pageMargins left="0.5708661417322834" right="0.5905511811023623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01667374011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HDTComputerAngel</dc:creator>
  <cp:keywords/>
  <dc:description/>
  <cp:lastModifiedBy>HDTComputerAngel</cp:lastModifiedBy>
  <cp:lastPrinted>2019-12-19T02:53:05Z</cp:lastPrinted>
  <dcterms:created xsi:type="dcterms:W3CDTF">2019-06-07T00:57:26Z</dcterms:created>
  <dcterms:modified xsi:type="dcterms:W3CDTF">2019-12-27T09:03:30Z</dcterms:modified>
  <cp:category/>
  <cp:version/>
  <cp:contentType/>
  <cp:contentStatus/>
</cp:coreProperties>
</file>